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ramboll-my.sharepoint.com/personal/sasu_alasentie_ramboll_fi/Documents/Desktop/Kurikan ark kilpailu/KYSYMYKSET JA VASTAUKSET JA LIITTEET/"/>
    </mc:Choice>
  </mc:AlternateContent>
  <xr:revisionPtr revIDLastSave="0" documentId="8_{9F8B401F-188C-4D38-B1DE-738B9A135036}" xr6:coauthVersionLast="47" xr6:coauthVersionMax="47" xr10:uidLastSave="{00000000-0000-0000-0000-000000000000}"/>
  <bookViews>
    <workbookView xWindow="855" yWindow="2595" windowWidth="17325" windowHeight="12735" xr2:uid="{25530473-2A1D-4E9D-B242-BEFE0D7C4F8B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  <c r="D67" i="1"/>
  <c r="D66" i="1"/>
  <c r="D65" i="1"/>
  <c r="D64" i="1"/>
  <c r="D63" i="1"/>
  <c r="D68" i="1"/>
  <c r="D71" i="1"/>
  <c r="D24" i="1"/>
  <c r="D23" i="1"/>
  <c r="D22" i="1"/>
  <c r="D10" i="1"/>
  <c r="D19" i="1"/>
  <c r="D17" i="1"/>
  <c r="D163" i="1"/>
  <c r="D99" i="1"/>
  <c r="D98" i="1"/>
  <c r="D97" i="1"/>
  <c r="D96" i="1"/>
  <c r="D95" i="1"/>
  <c r="D94" i="1"/>
  <c r="D93" i="1"/>
  <c r="D92" i="1"/>
  <c r="F59" i="1" l="1"/>
  <c r="D53" i="1"/>
  <c r="D51" i="1"/>
  <c r="D74" i="1"/>
  <c r="D80" i="1"/>
  <c r="D108" i="1"/>
  <c r="D107" i="1"/>
  <c r="D105" i="1"/>
  <c r="D104" i="1"/>
  <c r="F102" i="1" s="1"/>
  <c r="D123" i="1"/>
  <c r="D11" i="1"/>
  <c r="D180" i="1"/>
  <c r="D179" i="1"/>
  <c r="D178" i="1"/>
  <c r="D177" i="1"/>
  <c r="D174" i="1"/>
  <c r="D173" i="1"/>
  <c r="D170" i="1"/>
  <c r="D169" i="1"/>
  <c r="D165" i="1"/>
  <c r="D162" i="1"/>
  <c r="D161" i="1"/>
  <c r="D160" i="1"/>
  <c r="D159" i="1"/>
  <c r="D157" i="1"/>
  <c r="D156" i="1"/>
  <c r="D155" i="1"/>
  <c r="D153" i="1"/>
  <c r="D152" i="1"/>
  <c r="D151" i="1"/>
  <c r="D150" i="1"/>
  <c r="D148" i="1"/>
  <c r="D147" i="1"/>
  <c r="D146" i="1"/>
  <c r="D145" i="1"/>
  <c r="D144" i="1"/>
  <c r="D140" i="1"/>
  <c r="D139" i="1"/>
  <c r="D136" i="1"/>
  <c r="D134" i="1"/>
  <c r="D133" i="1"/>
  <c r="D132" i="1"/>
  <c r="D131" i="1"/>
  <c r="D130" i="1"/>
  <c r="D129" i="1"/>
  <c r="D128" i="1"/>
  <c r="D125" i="1"/>
  <c r="D122" i="1"/>
  <c r="D121" i="1"/>
  <c r="D118" i="1"/>
  <c r="D116" i="1"/>
  <c r="D115" i="1"/>
  <c r="D112" i="1"/>
  <c r="D111" i="1"/>
  <c r="D89" i="1"/>
  <c r="D88" i="1"/>
  <c r="D87" i="1"/>
  <c r="D85" i="1"/>
  <c r="D86" i="1"/>
  <c r="D84" i="1"/>
  <c r="D83" i="1"/>
  <c r="D82" i="1"/>
  <c r="D79" i="1"/>
  <c r="D76" i="1"/>
  <c r="D75" i="1"/>
  <c r="D62" i="1"/>
  <c r="D61" i="1"/>
  <c r="D60" i="1"/>
  <c r="D54" i="1"/>
  <c r="D52" i="1"/>
  <c r="D50" i="1"/>
  <c r="D47" i="1"/>
  <c r="D40" i="1"/>
  <c r="D46" i="1"/>
  <c r="D39" i="1"/>
  <c r="D36" i="1"/>
  <c r="D32" i="1"/>
  <c r="D31" i="1"/>
  <c r="D28" i="1"/>
  <c r="D27" i="1"/>
  <c r="D16" i="1"/>
  <c r="D9" i="1"/>
  <c r="D8" i="1"/>
  <c r="D7" i="1"/>
  <c r="F6" i="1" s="1"/>
  <c r="F73" i="1" l="1"/>
  <c r="F78" i="1"/>
  <c r="F176" i="1"/>
  <c r="F172" i="1"/>
  <c r="F143" i="1"/>
  <c r="F49" i="1"/>
  <c r="E38" i="1"/>
  <c r="F91" i="1"/>
  <c r="F45" i="1"/>
  <c r="E49" i="1"/>
  <c r="F26" i="1"/>
  <c r="F127" i="1"/>
  <c r="E78" i="1"/>
  <c r="F81" i="1"/>
  <c r="F110" i="1"/>
  <c r="E81" i="1"/>
  <c r="E59" i="1"/>
  <c r="F30" i="1"/>
  <c r="F138" i="1"/>
  <c r="E73" i="1"/>
  <c r="E45" i="1"/>
  <c r="F38" i="1"/>
  <c r="E26" i="1"/>
  <c r="E30" i="1"/>
  <c r="E6" i="1"/>
  <c r="F182" i="1" l="1"/>
</calcChain>
</file>

<file path=xl/sharedStrings.xml><?xml version="1.0" encoding="utf-8"?>
<sst xmlns="http://schemas.openxmlformats.org/spreadsheetml/2006/main" count="159" uniqueCount="147">
  <si>
    <t>Kurikan kaupungintalo, huonetilaohjelma</t>
  </si>
  <si>
    <t>Tila</t>
  </si>
  <si>
    <t>m2</t>
  </si>
  <si>
    <t>kpl</t>
  </si>
  <si>
    <t>m2 yht.</t>
  </si>
  <si>
    <t>kaupunginjohtaja</t>
  </si>
  <si>
    <t>hallintojohtaja</t>
  </si>
  <si>
    <t>henkilöstöpäällikkö</t>
  </si>
  <si>
    <t>työhyvinvointipäällikkö</t>
  </si>
  <si>
    <t xml:space="preserve">     hallinnonsuunnittelija</t>
  </si>
  <si>
    <t xml:space="preserve">     asiantuntija</t>
  </si>
  <si>
    <t xml:space="preserve">     logistiikkasuunnittelija</t>
  </si>
  <si>
    <t xml:space="preserve">     kaupunginarkistonhoitaja</t>
  </si>
  <si>
    <t>hankintasihteeri</t>
  </si>
  <si>
    <t>harjoittelijat 2 kpl</t>
  </si>
  <si>
    <t>Vieraiden vastaanottotilat</t>
  </si>
  <si>
    <t>Ympäristöterveyspalvelut, 6 henkilöä</t>
  </si>
  <si>
    <t>ympäristöterveysjohtaja</t>
  </si>
  <si>
    <t>tiimihuone: terveystarkastajatja valvontaeläinlääkäri</t>
  </si>
  <si>
    <t>työhuone/puhelintila</t>
  </si>
  <si>
    <t>Kokoustilat</t>
  </si>
  <si>
    <t>kokoushuone, 25 henkilölle</t>
  </si>
  <si>
    <t>kokoushuone, 10 henkilölle</t>
  </si>
  <si>
    <t>Viestintä, 5 henkilöä</t>
  </si>
  <si>
    <t>tiedottaja</t>
  </si>
  <si>
    <t>tiimihuone</t>
  </si>
  <si>
    <t xml:space="preserve">    viestinnän suunnittelija</t>
  </si>
  <si>
    <t xml:space="preserve">    graafinen suunnittelija</t>
  </si>
  <si>
    <t xml:space="preserve">    harjoittelijat 2 kpl</t>
  </si>
  <si>
    <t>tiimihuone, 3 henkilölle</t>
  </si>
  <si>
    <t xml:space="preserve">    palveluneuvoja</t>
  </si>
  <si>
    <t xml:space="preserve">    toimistosihteerit 5 hlöä</t>
  </si>
  <si>
    <t xml:space="preserve">    harjoittelija</t>
  </si>
  <si>
    <t>Palkkahallinto, 5 henkilöä</t>
  </si>
  <si>
    <t>palkkasihteerit, 5 henkilöä, tiimihuone</t>
  </si>
  <si>
    <t>Taloushallinto, 9 henkilöä</t>
  </si>
  <si>
    <t>talousjohtaja</t>
  </si>
  <si>
    <t>Controller</t>
  </si>
  <si>
    <t>tiimihuone, 2 työpistettä, säilytystilaa</t>
  </si>
  <si>
    <t>työhuone/puhelintila, erilliset huoneet</t>
  </si>
  <si>
    <t xml:space="preserve">    taloussihteerit, 2 henkilöä</t>
  </si>
  <si>
    <t xml:space="preserve">    laskentasihteerit, 2 henkilöä</t>
  </si>
  <si>
    <t xml:space="preserve">   kirjanpitäjät, 3 henkilöä</t>
  </si>
  <si>
    <t>elinvoimajohtaja</t>
  </si>
  <si>
    <t>tiimihuone, 3 henkilöä</t>
  </si>
  <si>
    <t xml:space="preserve">    yritysasiamiehet, 2 henkilöä</t>
  </si>
  <si>
    <t xml:space="preserve">    projektihenkilöt, 3 henkilöä</t>
  </si>
  <si>
    <t>hankeasiantuntija</t>
  </si>
  <si>
    <t>aluekehittäjä (Seamk)</t>
  </si>
  <si>
    <t>leader ryhmät</t>
  </si>
  <si>
    <t xml:space="preserve">    työllisyys, 9 henkilöä</t>
  </si>
  <si>
    <t xml:space="preserve">   maahanmuuttajat, 1 henkilö</t>
  </si>
  <si>
    <t>Maaseutupalvelut, 6 henkilöä</t>
  </si>
  <si>
    <t>Maaseutupäällikkö, asiakkaiden vastaanotto</t>
  </si>
  <si>
    <t>hiljaisen työn tila,puhelintila</t>
  </si>
  <si>
    <t>Lomituspalvelut, 11 henkilöä</t>
  </si>
  <si>
    <t>työhuone</t>
  </si>
  <si>
    <t>lomituspalvelupäällikkö</t>
  </si>
  <si>
    <t>Sivistystoimi, 10 henkilöä</t>
  </si>
  <si>
    <t>sivistysjohtaja</t>
  </si>
  <si>
    <t>opetustoimenpäällikkö</t>
  </si>
  <si>
    <t>palveluohjaaja</t>
  </si>
  <si>
    <t>erityisopetuksen rehtori</t>
  </si>
  <si>
    <t>varhaiskasvatuspäällikkö</t>
  </si>
  <si>
    <t>pph-ohjaajat, 2 henkilöä, tiimihuone</t>
  </si>
  <si>
    <t>veo, 3 henkilöä, tiimihuone</t>
  </si>
  <si>
    <t>kokoushuone, 12 henkilöä</t>
  </si>
  <si>
    <t>summa</t>
  </si>
  <si>
    <t>kulttuuripäällikkö</t>
  </si>
  <si>
    <t>nuorisotoimen päällikkö</t>
  </si>
  <si>
    <t>liikuntatoimen päällikkö</t>
  </si>
  <si>
    <t>vapaa-aikasuunnittelija</t>
  </si>
  <si>
    <t>liikunnanohjaajat, 3 henkilöä, tiimihuone</t>
  </si>
  <si>
    <t>kulttuuri- ja vapaa-ajanohjaaja, kesähessut/harjoittelijat, tiimihuone</t>
  </si>
  <si>
    <t>hanketyöntekijät, vapaa-aikatoimen sihteeri, 3 henkilöä, tiimihuone</t>
  </si>
  <si>
    <t>elintapaohjaaja (oma työhuone henkilökohtaisiin asiakastapaamisiin)</t>
  </si>
  <si>
    <t>Osakeyhtiöt</t>
  </si>
  <si>
    <t>Kurikan Toimitilat</t>
  </si>
  <si>
    <t xml:space="preserve">    neuvottelutila</t>
  </si>
  <si>
    <t>Kärrykartano, erillinen sisäänkäynti</t>
  </si>
  <si>
    <t xml:space="preserve"> </t>
  </si>
  <si>
    <t>Tekninen toimi, 9 henkilöä</t>
  </si>
  <si>
    <t>tekninen johtaja</t>
  </si>
  <si>
    <t>kokoustila, 10 henkilöä</t>
  </si>
  <si>
    <t xml:space="preserve">  </t>
  </si>
  <si>
    <t xml:space="preserve"> Kunnallisteknikka</t>
  </si>
  <si>
    <t>kuntatekniikkapäällikkö</t>
  </si>
  <si>
    <t>maanrakennusinsinööri, tiimi</t>
  </si>
  <si>
    <t>hiljaisen työn tila, puhelutila</t>
  </si>
  <si>
    <t>Tilapalvelu</t>
  </si>
  <si>
    <t>tilapalvelupäällikkö</t>
  </si>
  <si>
    <t>talotekniikkainsinööri, tiimi</t>
  </si>
  <si>
    <t>kunnossapitovastaava, tiimi</t>
  </si>
  <si>
    <t>toimistosihteerit, 2 henkilöä</t>
  </si>
  <si>
    <t>Ympäristötoimi, 12 henkilöä</t>
  </si>
  <si>
    <t>kaupungingeodeetti</t>
  </si>
  <si>
    <t>toimistoarkkitehti</t>
  </si>
  <si>
    <t>rakennustarkastajat, 2 henkilöä</t>
  </si>
  <si>
    <t>maanmittausinsinööri</t>
  </si>
  <si>
    <t>ympäristövalvonta, 3 henkilöä, tiimi</t>
  </si>
  <si>
    <t>kartoittajat, 2 henkilöä, tiimi</t>
  </si>
  <si>
    <t>kartanpiirtäjä, tiimi</t>
  </si>
  <si>
    <t>harjoittelija, tiimi</t>
  </si>
  <si>
    <t>hiljaisen työn tila, puhelintila</t>
  </si>
  <si>
    <t>Puhtaus- ja ruokapalvelut, 4 henkilöä</t>
  </si>
  <si>
    <t>ruoka- ja puhtauspäällikkö</t>
  </si>
  <si>
    <t>palveluesimies, 2 henkilö, tiimi</t>
  </si>
  <si>
    <t>ruokapalveluvastaava, tiimi</t>
  </si>
  <si>
    <t>Yhteistilat</t>
  </si>
  <si>
    <t>valtuustosali, 43 valtuutettua</t>
  </si>
  <si>
    <t>kokoustila, hallituksen huone, neuvottelu, jaettavissa</t>
  </si>
  <si>
    <t>aula, infopiste</t>
  </si>
  <si>
    <t>asiakaspalvelupisteet</t>
  </si>
  <si>
    <t>henkilökunnan ruokala, kahvio</t>
  </si>
  <si>
    <t>keittiö aputiloineen</t>
  </si>
  <si>
    <t>siivouskeskus</t>
  </si>
  <si>
    <t>siivouskomerot 2-4 kpl</t>
  </si>
  <si>
    <t>päätearkisto</t>
  </si>
  <si>
    <t>kirjaamon käsiarkisto</t>
  </si>
  <si>
    <t>tekniikan kartta-arkisto</t>
  </si>
  <si>
    <t>vieraswc, esteetön</t>
  </si>
  <si>
    <t>vieraswc</t>
  </si>
  <si>
    <t>henkilökunnan wc:t , min. 2 kpl/osasto</t>
  </si>
  <si>
    <t>esteetön wc</t>
  </si>
  <si>
    <t>lepohuone</t>
  </si>
  <si>
    <t>henkilökunnan sosiaaliset tilat, 110 henkilöä</t>
  </si>
  <si>
    <t xml:space="preserve">     voidaan sijoittaa väestönsuojaan</t>
  </si>
  <si>
    <t xml:space="preserve">     S1-luokan väestönsuojan mitoitus pinta-alaperusteisesti</t>
  </si>
  <si>
    <t>Tarvikevarasto</t>
  </si>
  <si>
    <t>Kiinteistönhoitajan varasto-/työtila</t>
  </si>
  <si>
    <t>Liikennetilat, määrä vaihtelee ratkaisusta riippuen</t>
  </si>
  <si>
    <t>Porrashuoneet 2-3 kpl</t>
  </si>
  <si>
    <t>Käytävätilat</t>
  </si>
  <si>
    <t>Tekniset tilat</t>
  </si>
  <si>
    <t>iv-konehuone</t>
  </si>
  <si>
    <t>lämmönjakohuone</t>
  </si>
  <si>
    <t>sähköpääkeskus</t>
  </si>
  <si>
    <t>ryhmäkeskuskomerot</t>
  </si>
  <si>
    <t>Huonetilaohjelma yhteensä</t>
  </si>
  <si>
    <t>etutila, lämpiö, taidenäyttelytila (ratkaisusta riippuen voi olla osa muuta tilakokonaisuutta)</t>
  </si>
  <si>
    <r>
      <t>Hallinto- ja talousosasto, 8</t>
    </r>
    <r>
      <rPr>
        <b/>
        <sz val="11"/>
        <color rgb="FFFF0000"/>
        <rFont val="Aptos Narrow"/>
        <family val="2"/>
        <scheme val="minor"/>
      </rPr>
      <t>-11</t>
    </r>
    <r>
      <rPr>
        <b/>
        <sz val="11"/>
        <color rgb="FF000000"/>
        <rFont val="Aptos Narrow"/>
        <family val="2"/>
        <scheme val="minor"/>
      </rPr>
      <t xml:space="preserve"> henkilöä</t>
    </r>
  </si>
  <si>
    <r>
      <t>Toimistopalvelut, 7</t>
    </r>
    <r>
      <rPr>
        <b/>
        <sz val="11"/>
        <color rgb="FFFF0000"/>
        <rFont val="Aptos Narrow"/>
        <family val="2"/>
        <scheme val="minor"/>
      </rPr>
      <t>-10</t>
    </r>
    <r>
      <rPr>
        <b/>
        <sz val="11"/>
        <color rgb="FF000000"/>
        <rFont val="Aptos Narrow"/>
        <family val="2"/>
        <scheme val="minor"/>
      </rPr>
      <t xml:space="preserve"> henkilöä</t>
    </r>
  </si>
  <si>
    <r>
      <t xml:space="preserve">Elinvoimaosasto, </t>
    </r>
    <r>
      <rPr>
        <b/>
        <strike/>
        <sz val="11"/>
        <color rgb="FFFF0000"/>
        <rFont val="Aptos Narrow"/>
        <family val="2"/>
        <scheme val="minor"/>
      </rPr>
      <t xml:space="preserve">12 </t>
    </r>
    <r>
      <rPr>
        <b/>
        <sz val="11"/>
        <color rgb="FFFF0000"/>
        <rFont val="Aptos Narrow"/>
        <family val="2"/>
        <scheme val="minor"/>
      </rPr>
      <t>22</t>
    </r>
    <r>
      <rPr>
        <b/>
        <sz val="11"/>
        <color rgb="FF000000"/>
        <rFont val="Aptos Narrow"/>
        <family val="2"/>
        <scheme val="minor"/>
      </rPr>
      <t xml:space="preserve"> henkilöä</t>
    </r>
  </si>
  <si>
    <r>
      <t>Vapaa-aikatoimi, 10</t>
    </r>
    <r>
      <rPr>
        <b/>
        <sz val="11"/>
        <color rgb="FFFF0000"/>
        <rFont val="Aptos Narrow"/>
        <family val="2"/>
        <scheme val="minor"/>
      </rPr>
      <t xml:space="preserve">-14 </t>
    </r>
    <r>
      <rPr>
        <b/>
        <sz val="11"/>
        <color rgb="FF000000"/>
        <rFont val="Aptos Narrow"/>
        <family val="2"/>
        <scheme val="minor"/>
      </rPr>
      <t>henkilöä</t>
    </r>
  </si>
  <si>
    <t xml:space="preserve">rakennusmestari, tiimi </t>
  </si>
  <si>
    <r>
      <t xml:space="preserve">tiimihuone, </t>
    </r>
    <r>
      <rPr>
        <strike/>
        <sz val="11"/>
        <color rgb="FFFF0000"/>
        <rFont val="Aptos Narrow"/>
        <family val="2"/>
        <scheme val="minor"/>
      </rPr>
      <t>3 henkilö</t>
    </r>
    <r>
      <rPr>
        <sz val="11"/>
        <color rgb="FFFF0000"/>
        <rFont val="Aptos Narrow"/>
        <family val="2"/>
        <scheme val="minor"/>
      </rPr>
      <t>, ei omia nimettyjä työpisteitä</t>
    </r>
  </si>
  <si>
    <r>
      <t xml:space="preserve">tiimihuone, </t>
    </r>
    <r>
      <rPr>
        <strike/>
        <sz val="11"/>
        <color rgb="FFFF0000"/>
        <rFont val="Aptos Narrow"/>
        <family val="2"/>
        <scheme val="minor"/>
      </rPr>
      <t>2 työpistettä</t>
    </r>
    <r>
      <rPr>
        <sz val="11"/>
        <color rgb="FFFF0000"/>
        <rFont val="Aptos Narrow"/>
        <family val="2"/>
        <scheme val="minor"/>
      </rPr>
      <t>, ei omia nimettyjä työpistettä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</si>
</sst>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trike/>
      <sz val="11"/>
      <color rgb="FFFF0000"/>
      <name val="Aptos Narrow"/>
      <family val="2"/>
      <scheme val="minor"/>
    </font>
    <font>
      <b/>
      <strike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2" fillId="0" borderId="2" xfId="0" applyFont="1" applyBorder="1"/>
    <xf numFmtId="0" fontId="1" fillId="0" borderId="0" xfId="0" applyFont="1"/>
    <xf numFmtId="0" fontId="1" fillId="0" borderId="13" xfId="0" applyFont="1" applyBorder="1"/>
    <xf numFmtId="0" fontId="1" fillId="0" borderId="28" xfId="0" applyFont="1" applyBorder="1"/>
    <xf numFmtId="0" fontId="2" fillId="0" borderId="28" xfId="0" applyFont="1" applyBorder="1"/>
    <xf numFmtId="0" fontId="1" fillId="0" borderId="32" xfId="0" applyFont="1" applyBorder="1"/>
    <xf numFmtId="0" fontId="1" fillId="0" borderId="5" xfId="0" applyFont="1" applyBorder="1"/>
    <xf numFmtId="0" fontId="3" fillId="0" borderId="14" xfId="0" applyFont="1" applyBorder="1"/>
    <xf numFmtId="0" fontId="1" fillId="0" borderId="23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4" fontId="2" fillId="0" borderId="4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/>
    <xf numFmtId="0" fontId="2" fillId="0" borderId="16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" fillId="0" borderId="36" xfId="0" applyFont="1" applyBorder="1"/>
    <xf numFmtId="0" fontId="1" fillId="0" borderId="35" xfId="0" applyFont="1" applyBorder="1" applyAlignment="1">
      <alignment horizontal="center"/>
    </xf>
    <xf numFmtId="0" fontId="2" fillId="0" borderId="22" xfId="0" applyFont="1" applyBorder="1"/>
    <xf numFmtId="0" fontId="1" fillId="0" borderId="36" xfId="0" applyFont="1" applyBorder="1"/>
    <xf numFmtId="0" fontId="1" fillId="0" borderId="20" xfId="0" applyFont="1" applyBorder="1"/>
    <xf numFmtId="0" fontId="1" fillId="0" borderId="19" xfId="0" applyFont="1" applyBorder="1"/>
    <xf numFmtId="0" fontId="1" fillId="0" borderId="22" xfId="0" applyFont="1" applyBorder="1"/>
    <xf numFmtId="0" fontId="1" fillId="0" borderId="2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4" fillId="0" borderId="0" xfId="0" applyFont="1"/>
    <xf numFmtId="0" fontId="1" fillId="0" borderId="14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14" fontId="6" fillId="0" borderId="0" xfId="0" applyNumberFormat="1" applyFont="1" applyBorder="1"/>
    <xf numFmtId="0" fontId="7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3AAE-0223-4E89-AA6E-563940F1F6D1}">
  <dimension ref="A2:G182"/>
  <sheetViews>
    <sheetView tabSelected="1" view="pageBreakPreview" zoomScaleNormal="100" zoomScaleSheetLayoutView="100" workbookViewId="0">
      <selection activeCell="A12" sqref="A12"/>
    </sheetView>
  </sheetViews>
  <sheetFormatPr defaultRowHeight="15" x14ac:dyDescent="0.25"/>
  <cols>
    <col min="1" max="1" width="49.7109375" style="5" customWidth="1"/>
    <col min="2" max="4" width="8.85546875" style="15"/>
    <col min="5" max="5" width="0" style="15" hidden="1" customWidth="1"/>
    <col min="6" max="6" width="12.42578125" style="5" customWidth="1"/>
  </cols>
  <sheetData>
    <row r="2" spans="1:6" x14ac:dyDescent="0.25">
      <c r="A2" s="4" t="s">
        <v>0</v>
      </c>
      <c r="B2" s="16"/>
      <c r="C2" s="16"/>
      <c r="D2" s="16"/>
      <c r="E2" s="16"/>
      <c r="F2" s="17">
        <v>45401</v>
      </c>
    </row>
    <row r="3" spans="1:6" x14ac:dyDescent="0.25">
      <c r="A3" s="49"/>
      <c r="B3" s="50"/>
      <c r="C3" s="50"/>
      <c r="D3" s="50"/>
      <c r="E3" s="50"/>
      <c r="F3" s="51">
        <v>45526</v>
      </c>
    </row>
    <row r="5" spans="1:6" x14ac:dyDescent="0.25">
      <c r="A5" s="4" t="s">
        <v>1</v>
      </c>
      <c r="B5" s="18" t="s">
        <v>2</v>
      </c>
      <c r="C5" s="18" t="s">
        <v>3</v>
      </c>
      <c r="D5" s="19" t="s">
        <v>4</v>
      </c>
      <c r="E5" s="16"/>
      <c r="F5" s="20" t="s">
        <v>2</v>
      </c>
    </row>
    <row r="6" spans="1:6" x14ac:dyDescent="0.25">
      <c r="A6" s="4" t="s">
        <v>140</v>
      </c>
      <c r="B6" s="16"/>
      <c r="C6" s="16"/>
      <c r="D6" s="16"/>
      <c r="E6" s="21">
        <f>SUM(D7:D17)</f>
        <v>124</v>
      </c>
      <c r="F6" s="22">
        <f>SUM(D7:E24)</f>
        <v>236</v>
      </c>
    </row>
    <row r="7" spans="1:6" x14ac:dyDescent="0.25">
      <c r="A7" s="6" t="s">
        <v>5</v>
      </c>
      <c r="B7" s="23">
        <v>24</v>
      </c>
      <c r="C7" s="23">
        <v>1</v>
      </c>
      <c r="D7" s="23">
        <f>B7*C7</f>
        <v>24</v>
      </c>
      <c r="E7" s="24"/>
      <c r="F7" s="25"/>
    </row>
    <row r="8" spans="1:6" x14ac:dyDescent="0.25">
      <c r="A8" s="2" t="s">
        <v>6</v>
      </c>
      <c r="B8" s="1">
        <v>16</v>
      </c>
      <c r="C8" s="1">
        <v>1</v>
      </c>
      <c r="D8" s="1">
        <f t="shared" ref="D8:D10" si="0">B8*C8</f>
        <v>16</v>
      </c>
      <c r="E8" s="26"/>
      <c r="F8" s="27"/>
    </row>
    <row r="9" spans="1:6" x14ac:dyDescent="0.25">
      <c r="A9" s="2" t="s">
        <v>7</v>
      </c>
      <c r="B9" s="1">
        <v>16</v>
      </c>
      <c r="C9" s="1">
        <v>1</v>
      </c>
      <c r="D9" s="1">
        <f t="shared" si="0"/>
        <v>16</v>
      </c>
      <c r="E9" s="26"/>
      <c r="F9" s="27"/>
    </row>
    <row r="10" spans="1:6" x14ac:dyDescent="0.25">
      <c r="A10" s="2" t="s">
        <v>8</v>
      </c>
      <c r="B10" s="1">
        <v>14</v>
      </c>
      <c r="C10" s="1">
        <v>1</v>
      </c>
      <c r="D10" s="1">
        <f t="shared" si="0"/>
        <v>14</v>
      </c>
      <c r="E10" s="26"/>
      <c r="F10" s="27"/>
    </row>
    <row r="11" spans="1:6" x14ac:dyDescent="0.25">
      <c r="A11" s="2" t="s">
        <v>146</v>
      </c>
      <c r="B11" s="1">
        <v>10</v>
      </c>
      <c r="C11" s="1">
        <v>3</v>
      </c>
      <c r="D11" s="1">
        <f>B11*C11</f>
        <v>30</v>
      </c>
      <c r="E11" s="26"/>
      <c r="F11" s="27"/>
    </row>
    <row r="12" spans="1:6" x14ac:dyDescent="0.25">
      <c r="A12" s="2" t="s">
        <v>9</v>
      </c>
      <c r="B12" s="1"/>
      <c r="C12" s="1"/>
      <c r="D12" s="1"/>
      <c r="E12" s="26"/>
      <c r="F12" s="27"/>
    </row>
    <row r="13" spans="1:6" x14ac:dyDescent="0.25">
      <c r="A13" s="2" t="s">
        <v>10</v>
      </c>
      <c r="B13" s="1"/>
      <c r="C13" s="1"/>
      <c r="D13" s="1"/>
      <c r="E13" s="26"/>
      <c r="F13" s="27"/>
    </row>
    <row r="14" spans="1:6" x14ac:dyDescent="0.25">
      <c r="A14" s="2" t="s">
        <v>11</v>
      </c>
      <c r="B14" s="1"/>
      <c r="C14" s="1"/>
      <c r="D14" s="1"/>
      <c r="E14" s="26"/>
      <c r="F14" s="27"/>
    </row>
    <row r="15" spans="1:6" x14ac:dyDescent="0.25">
      <c r="A15" s="2" t="s">
        <v>12</v>
      </c>
      <c r="B15" s="1"/>
      <c r="C15" s="1"/>
      <c r="D15" s="1"/>
      <c r="E15" s="26"/>
      <c r="F15" s="27"/>
    </row>
    <row r="16" spans="1:6" x14ac:dyDescent="0.25">
      <c r="A16" s="2" t="s">
        <v>13</v>
      </c>
      <c r="B16" s="1">
        <v>12</v>
      </c>
      <c r="C16" s="1">
        <v>1</v>
      </c>
      <c r="D16" s="1">
        <f t="shared" ref="D16:D19" si="1">B16*C16</f>
        <v>12</v>
      </c>
      <c r="E16" s="26"/>
      <c r="F16" s="27"/>
    </row>
    <row r="17" spans="1:6" x14ac:dyDescent="0.25">
      <c r="A17" s="2" t="s">
        <v>14</v>
      </c>
      <c r="B17" s="1">
        <v>12</v>
      </c>
      <c r="C17" s="1">
        <v>1</v>
      </c>
      <c r="D17" s="1">
        <f t="shared" si="1"/>
        <v>12</v>
      </c>
      <c r="E17" s="26"/>
      <c r="F17" s="27"/>
    </row>
    <row r="18" spans="1:6" x14ac:dyDescent="0.25">
      <c r="A18" s="7"/>
      <c r="B18" s="28"/>
      <c r="C18" s="28"/>
      <c r="D18" s="28"/>
      <c r="E18" s="29"/>
      <c r="F18" s="30"/>
    </row>
    <row r="19" spans="1:6" x14ac:dyDescent="0.25">
      <c r="A19" s="7" t="s">
        <v>15</v>
      </c>
      <c r="B19" s="28">
        <v>40</v>
      </c>
      <c r="C19" s="28">
        <v>1</v>
      </c>
      <c r="D19" s="1">
        <f t="shared" si="1"/>
        <v>40</v>
      </c>
      <c r="E19" s="29"/>
      <c r="F19" s="30"/>
    </row>
    <row r="20" spans="1:6" x14ac:dyDescent="0.25">
      <c r="A20" s="7"/>
      <c r="B20" s="28"/>
      <c r="C20" s="28"/>
      <c r="D20" s="28"/>
      <c r="E20" s="29"/>
      <c r="F20" s="30"/>
    </row>
    <row r="21" spans="1:6" x14ac:dyDescent="0.25">
      <c r="A21" s="8" t="s">
        <v>16</v>
      </c>
      <c r="B21" s="28"/>
      <c r="C21" s="28"/>
      <c r="D21" s="28"/>
      <c r="E21" s="29"/>
      <c r="F21" s="30"/>
    </row>
    <row r="22" spans="1:6" x14ac:dyDescent="0.25">
      <c r="A22" s="7" t="s">
        <v>17</v>
      </c>
      <c r="B22" s="28">
        <v>12</v>
      </c>
      <c r="C22" s="28">
        <v>1</v>
      </c>
      <c r="D22" s="1">
        <f t="shared" ref="D22:D24" si="2">B22*C22</f>
        <v>12</v>
      </c>
      <c r="E22" s="29"/>
      <c r="F22" s="30"/>
    </row>
    <row r="23" spans="1:6" x14ac:dyDescent="0.25">
      <c r="A23" s="7" t="s">
        <v>18</v>
      </c>
      <c r="B23" s="28">
        <v>10</v>
      </c>
      <c r="C23" s="28">
        <v>5</v>
      </c>
      <c r="D23" s="1">
        <f t="shared" si="2"/>
        <v>50</v>
      </c>
      <c r="E23" s="29"/>
      <c r="F23" s="30"/>
    </row>
    <row r="24" spans="1:6" x14ac:dyDescent="0.25">
      <c r="A24" s="2" t="s">
        <v>19</v>
      </c>
      <c r="B24" s="28">
        <v>10</v>
      </c>
      <c r="C24" s="28">
        <v>1</v>
      </c>
      <c r="D24" s="1">
        <f t="shared" si="2"/>
        <v>10</v>
      </c>
      <c r="E24" s="29"/>
      <c r="F24" s="30"/>
    </row>
    <row r="25" spans="1:6" x14ac:dyDescent="0.25">
      <c r="A25" s="3"/>
      <c r="B25" s="31"/>
      <c r="C25" s="31"/>
      <c r="D25" s="31"/>
      <c r="E25" s="32"/>
      <c r="F25" s="33"/>
    </row>
    <row r="26" spans="1:6" x14ac:dyDescent="0.25">
      <c r="A26" s="4" t="s">
        <v>20</v>
      </c>
      <c r="B26" s="16"/>
      <c r="C26" s="16"/>
      <c r="D26" s="16"/>
      <c r="E26" s="21">
        <f>SUM(D27:D28)</f>
        <v>85</v>
      </c>
      <c r="F26" s="22">
        <f>SUM(D27:D28)</f>
        <v>85</v>
      </c>
    </row>
    <row r="27" spans="1:6" x14ac:dyDescent="0.25">
      <c r="A27" s="6" t="s">
        <v>21</v>
      </c>
      <c r="B27" s="23">
        <v>60</v>
      </c>
      <c r="C27" s="23">
        <v>1</v>
      </c>
      <c r="D27" s="23">
        <f>B27*C27</f>
        <v>60</v>
      </c>
      <c r="E27" s="24"/>
      <c r="F27" s="25"/>
    </row>
    <row r="28" spans="1:6" x14ac:dyDescent="0.25">
      <c r="A28" s="2" t="s">
        <v>22</v>
      </c>
      <c r="B28" s="1">
        <v>25</v>
      </c>
      <c r="C28" s="1">
        <v>1</v>
      </c>
      <c r="D28" s="1">
        <f>B28*C28</f>
        <v>25</v>
      </c>
      <c r="E28" s="26"/>
      <c r="F28" s="27"/>
    </row>
    <row r="29" spans="1:6" x14ac:dyDescent="0.25">
      <c r="A29" s="3"/>
      <c r="B29" s="31"/>
      <c r="C29" s="31"/>
      <c r="D29" s="31"/>
      <c r="E29" s="32"/>
      <c r="F29" s="33"/>
    </row>
    <row r="30" spans="1:6" x14ac:dyDescent="0.25">
      <c r="A30" s="4" t="s">
        <v>23</v>
      </c>
      <c r="B30" s="16"/>
      <c r="C30" s="16"/>
      <c r="D30" s="16"/>
      <c r="E30" s="21">
        <f>SUM(D31:D36)</f>
        <v>52</v>
      </c>
      <c r="F30" s="22">
        <f>SUM(D31:D36)</f>
        <v>52</v>
      </c>
    </row>
    <row r="31" spans="1:6" x14ac:dyDescent="0.25">
      <c r="A31" s="6" t="s">
        <v>24</v>
      </c>
      <c r="B31" s="23">
        <v>12</v>
      </c>
      <c r="C31" s="23">
        <v>1</v>
      </c>
      <c r="D31" s="23">
        <f>B31*C31</f>
        <v>12</v>
      </c>
      <c r="E31" s="24"/>
      <c r="F31" s="25"/>
    </row>
    <row r="32" spans="1:6" x14ac:dyDescent="0.25">
      <c r="A32" s="2" t="s">
        <v>25</v>
      </c>
      <c r="B32" s="1">
        <v>10</v>
      </c>
      <c r="C32" s="1">
        <v>3</v>
      </c>
      <c r="D32" s="1">
        <f>B32*C32</f>
        <v>30</v>
      </c>
      <c r="E32" s="26"/>
      <c r="F32" s="27"/>
    </row>
    <row r="33" spans="1:6" x14ac:dyDescent="0.25">
      <c r="A33" s="2" t="s">
        <v>26</v>
      </c>
      <c r="B33" s="1"/>
      <c r="C33" s="1"/>
      <c r="D33" s="1"/>
      <c r="E33" s="26"/>
      <c r="F33" s="27"/>
    </row>
    <row r="34" spans="1:6" x14ac:dyDescent="0.25">
      <c r="A34" s="2" t="s">
        <v>27</v>
      </c>
      <c r="B34" s="1"/>
      <c r="C34" s="1"/>
      <c r="D34" s="1"/>
      <c r="E34" s="26"/>
      <c r="F34" s="27"/>
    </row>
    <row r="35" spans="1:6" x14ac:dyDescent="0.25">
      <c r="A35" s="2" t="s">
        <v>28</v>
      </c>
      <c r="B35" s="1"/>
      <c r="C35" s="1"/>
      <c r="D35" s="1"/>
      <c r="E35" s="26"/>
      <c r="F35" s="27"/>
    </row>
    <row r="36" spans="1:6" x14ac:dyDescent="0.25">
      <c r="A36" s="2" t="s">
        <v>19</v>
      </c>
      <c r="B36" s="1">
        <v>10</v>
      </c>
      <c r="C36" s="1">
        <v>1</v>
      </c>
      <c r="D36" s="1">
        <f>B36*C36</f>
        <v>10</v>
      </c>
      <c r="E36" s="26"/>
      <c r="F36" s="27"/>
    </row>
    <row r="37" spans="1:6" x14ac:dyDescent="0.25">
      <c r="A37" s="3"/>
      <c r="B37" s="31"/>
      <c r="C37" s="31"/>
      <c r="D37" s="31"/>
      <c r="E37" s="32"/>
      <c r="F37" s="33"/>
    </row>
    <row r="38" spans="1:6" x14ac:dyDescent="0.25">
      <c r="A38" s="4" t="s">
        <v>141</v>
      </c>
      <c r="B38" s="16"/>
      <c r="C38" s="16"/>
      <c r="D38" s="16"/>
      <c r="E38" s="21">
        <f>SUM(D39:D43)</f>
        <v>80</v>
      </c>
      <c r="F38" s="22">
        <f>SUM(D39:D43)</f>
        <v>80</v>
      </c>
    </row>
    <row r="39" spans="1:6" x14ac:dyDescent="0.25">
      <c r="A39" s="6" t="s">
        <v>29</v>
      </c>
      <c r="B39" s="23">
        <v>10</v>
      </c>
      <c r="C39" s="23">
        <v>3</v>
      </c>
      <c r="D39" s="23">
        <f>B39*C39</f>
        <v>30</v>
      </c>
      <c r="E39" s="24"/>
      <c r="F39" s="25"/>
    </row>
    <row r="40" spans="1:6" x14ac:dyDescent="0.25">
      <c r="A40" s="2" t="s">
        <v>19</v>
      </c>
      <c r="B40" s="1">
        <v>10</v>
      </c>
      <c r="C40" s="1">
        <v>5</v>
      </c>
      <c r="D40" s="1">
        <f>B40*C40</f>
        <v>50</v>
      </c>
      <c r="E40" s="26"/>
      <c r="F40" s="27"/>
    </row>
    <row r="41" spans="1:6" x14ac:dyDescent="0.25">
      <c r="A41" s="2" t="s">
        <v>30</v>
      </c>
      <c r="B41" s="1"/>
      <c r="C41" s="1"/>
      <c r="D41" s="1"/>
      <c r="E41" s="26"/>
      <c r="F41" s="27"/>
    </row>
    <row r="42" spans="1:6" x14ac:dyDescent="0.25">
      <c r="A42" s="2" t="s">
        <v>31</v>
      </c>
      <c r="B42" s="1"/>
      <c r="C42" s="1"/>
      <c r="D42" s="1"/>
      <c r="E42" s="26"/>
      <c r="F42" s="27"/>
    </row>
    <row r="43" spans="1:6" x14ac:dyDescent="0.25">
      <c r="A43" s="2" t="s">
        <v>32</v>
      </c>
      <c r="B43" s="1"/>
      <c r="C43" s="1"/>
      <c r="D43" s="1"/>
      <c r="E43" s="26"/>
      <c r="F43" s="27"/>
    </row>
    <row r="44" spans="1:6" x14ac:dyDescent="0.25">
      <c r="A44" s="3"/>
      <c r="B44" s="31"/>
      <c r="C44" s="31"/>
      <c r="D44" s="31"/>
      <c r="E44" s="32"/>
      <c r="F44" s="33"/>
    </row>
    <row r="45" spans="1:6" x14ac:dyDescent="0.25">
      <c r="A45" s="4" t="s">
        <v>33</v>
      </c>
      <c r="B45" s="16"/>
      <c r="C45" s="16"/>
      <c r="D45" s="16"/>
      <c r="E45" s="21">
        <f>SUM(D46:D47)</f>
        <v>57</v>
      </c>
      <c r="F45" s="22">
        <f>SUM(D46:D47)</f>
        <v>57</v>
      </c>
    </row>
    <row r="46" spans="1:6" x14ac:dyDescent="0.25">
      <c r="A46" s="6" t="s">
        <v>34</v>
      </c>
      <c r="B46" s="23">
        <v>9</v>
      </c>
      <c r="C46" s="23">
        <v>5</v>
      </c>
      <c r="D46" s="23">
        <f>B46*C46</f>
        <v>45</v>
      </c>
      <c r="E46" s="24"/>
      <c r="F46" s="25"/>
    </row>
    <row r="47" spans="1:6" x14ac:dyDescent="0.25">
      <c r="A47" s="2" t="s">
        <v>19</v>
      </c>
      <c r="B47" s="1">
        <v>12</v>
      </c>
      <c r="C47" s="1">
        <v>1</v>
      </c>
      <c r="D47" s="1">
        <f>B47*C47</f>
        <v>12</v>
      </c>
      <c r="E47" s="26"/>
      <c r="F47" s="27"/>
    </row>
    <row r="48" spans="1:6" x14ac:dyDescent="0.25">
      <c r="A48" s="3"/>
      <c r="B48" s="31"/>
      <c r="C48" s="31"/>
      <c r="D48" s="31"/>
      <c r="E48" s="32"/>
      <c r="F48" s="33"/>
    </row>
    <row r="49" spans="1:6" x14ac:dyDescent="0.25">
      <c r="A49" s="4" t="s">
        <v>35</v>
      </c>
      <c r="B49" s="16"/>
      <c r="C49" s="16"/>
      <c r="D49" s="16"/>
      <c r="E49" s="21">
        <f>SUM(D50:D54)</f>
        <v>124</v>
      </c>
      <c r="F49" s="22">
        <f>SUM(D48:D55)</f>
        <v>124</v>
      </c>
    </row>
    <row r="50" spans="1:6" x14ac:dyDescent="0.25">
      <c r="A50" s="6" t="s">
        <v>36</v>
      </c>
      <c r="B50" s="23">
        <v>16</v>
      </c>
      <c r="C50" s="23">
        <v>1</v>
      </c>
      <c r="D50" s="23">
        <f>B50*C50</f>
        <v>16</v>
      </c>
      <c r="E50" s="24"/>
      <c r="F50" s="34"/>
    </row>
    <row r="51" spans="1:6" x14ac:dyDescent="0.25">
      <c r="A51" s="9" t="s">
        <v>37</v>
      </c>
      <c r="B51" s="35">
        <v>14</v>
      </c>
      <c r="C51" s="35">
        <v>1</v>
      </c>
      <c r="D51" s="1">
        <f>B51*C51</f>
        <v>14</v>
      </c>
      <c r="E51" s="36"/>
      <c r="F51" s="37"/>
    </row>
    <row r="52" spans="1:6" x14ac:dyDescent="0.25">
      <c r="A52" s="2" t="s">
        <v>38</v>
      </c>
      <c r="B52" s="1">
        <v>16</v>
      </c>
      <c r="C52" s="1">
        <v>2</v>
      </c>
      <c r="D52" s="1">
        <f>B52*C52</f>
        <v>32</v>
      </c>
      <c r="E52" s="26"/>
      <c r="F52" s="27"/>
    </row>
    <row r="53" spans="1:6" x14ac:dyDescent="0.25">
      <c r="A53" s="2" t="s">
        <v>38</v>
      </c>
      <c r="B53" s="1">
        <v>16</v>
      </c>
      <c r="C53" s="1">
        <v>2</v>
      </c>
      <c r="D53" s="1">
        <f>B53*C53</f>
        <v>32</v>
      </c>
      <c r="E53" s="26"/>
      <c r="F53" s="27"/>
    </row>
    <row r="54" spans="1:6" x14ac:dyDescent="0.25">
      <c r="A54" s="2" t="s">
        <v>39</v>
      </c>
      <c r="B54" s="1">
        <v>10</v>
      </c>
      <c r="C54" s="1">
        <v>3</v>
      </c>
      <c r="D54" s="1">
        <f>B54*C54</f>
        <v>30</v>
      </c>
      <c r="E54" s="26"/>
      <c r="F54" s="27"/>
    </row>
    <row r="55" spans="1:6" x14ac:dyDescent="0.25">
      <c r="A55" s="2" t="s">
        <v>40</v>
      </c>
      <c r="B55" s="1"/>
      <c r="C55" s="1"/>
      <c r="D55" s="1"/>
      <c r="E55" s="26"/>
      <c r="F55" s="27"/>
    </row>
    <row r="56" spans="1:6" x14ac:dyDescent="0.25">
      <c r="A56" s="2" t="s">
        <v>41</v>
      </c>
      <c r="B56" s="1"/>
      <c r="C56" s="1"/>
      <c r="D56" s="1"/>
      <c r="E56" s="26"/>
      <c r="F56" s="27"/>
    </row>
    <row r="57" spans="1:6" x14ac:dyDescent="0.25">
      <c r="A57" s="2" t="s">
        <v>42</v>
      </c>
      <c r="B57" s="1"/>
      <c r="C57" s="1"/>
      <c r="D57" s="1"/>
      <c r="E57" s="26"/>
      <c r="F57" s="27"/>
    </row>
    <row r="58" spans="1:6" x14ac:dyDescent="0.25">
      <c r="A58" s="3"/>
      <c r="B58" s="31"/>
      <c r="C58" s="31"/>
      <c r="D58" s="31"/>
      <c r="E58" s="32"/>
      <c r="F58" s="33"/>
    </row>
    <row r="59" spans="1:6" x14ac:dyDescent="0.25">
      <c r="A59" s="4" t="s">
        <v>142</v>
      </c>
      <c r="B59" s="21"/>
      <c r="C59" s="21"/>
      <c r="D59" s="21"/>
      <c r="E59" s="21">
        <f>SUM(D60:D64)</f>
        <v>112</v>
      </c>
      <c r="F59" s="22">
        <f>SUM(D60:D72)</f>
        <v>241</v>
      </c>
    </row>
    <row r="60" spans="1:6" x14ac:dyDescent="0.25">
      <c r="A60" s="6" t="s">
        <v>43</v>
      </c>
      <c r="B60" s="23">
        <v>16</v>
      </c>
      <c r="C60" s="23">
        <v>1</v>
      </c>
      <c r="D60" s="23">
        <f t="shared" ref="D60:D67" si="3">B60*C60</f>
        <v>16</v>
      </c>
      <c r="E60" s="24"/>
      <c r="F60" s="25"/>
    </row>
    <row r="61" spans="1:6" x14ac:dyDescent="0.25">
      <c r="A61" s="2" t="s">
        <v>44</v>
      </c>
      <c r="B61" s="1">
        <v>12</v>
      </c>
      <c r="C61" s="1">
        <v>3</v>
      </c>
      <c r="D61" s="1">
        <f t="shared" si="3"/>
        <v>36</v>
      </c>
      <c r="E61" s="26"/>
      <c r="F61" s="27"/>
    </row>
    <row r="62" spans="1:6" x14ac:dyDescent="0.25">
      <c r="A62" s="2" t="s">
        <v>19</v>
      </c>
      <c r="B62" s="1">
        <v>8</v>
      </c>
      <c r="C62" s="1">
        <v>2</v>
      </c>
      <c r="D62" s="1">
        <f t="shared" si="3"/>
        <v>16</v>
      </c>
      <c r="E62" s="26"/>
      <c r="F62" s="27"/>
    </row>
    <row r="63" spans="1:6" x14ac:dyDescent="0.25">
      <c r="A63" s="2" t="s">
        <v>45</v>
      </c>
      <c r="B63" s="1">
        <v>10</v>
      </c>
      <c r="C63" s="1">
        <v>2</v>
      </c>
      <c r="D63" s="1">
        <f t="shared" si="3"/>
        <v>20</v>
      </c>
      <c r="E63" s="26"/>
      <c r="F63" s="27"/>
    </row>
    <row r="64" spans="1:6" x14ac:dyDescent="0.25">
      <c r="A64" s="2" t="s">
        <v>46</v>
      </c>
      <c r="B64" s="1">
        <v>8</v>
      </c>
      <c r="C64" s="1">
        <v>3</v>
      </c>
      <c r="D64" s="1">
        <f t="shared" si="3"/>
        <v>24</v>
      </c>
      <c r="E64" s="26"/>
      <c r="F64" s="27"/>
    </row>
    <row r="65" spans="1:6" x14ac:dyDescent="0.25">
      <c r="A65" s="2" t="s">
        <v>47</v>
      </c>
      <c r="B65" s="1">
        <v>8</v>
      </c>
      <c r="C65" s="1">
        <v>1</v>
      </c>
      <c r="D65" s="1">
        <f t="shared" si="3"/>
        <v>8</v>
      </c>
      <c r="E65" s="26"/>
      <c r="F65" s="27"/>
    </row>
    <row r="66" spans="1:6" x14ac:dyDescent="0.25">
      <c r="A66" s="2" t="s">
        <v>48</v>
      </c>
      <c r="B66" s="1">
        <v>8</v>
      </c>
      <c r="C66" s="1">
        <v>1</v>
      </c>
      <c r="D66" s="1">
        <f t="shared" si="3"/>
        <v>8</v>
      </c>
      <c r="E66" s="26"/>
      <c r="F66" s="27"/>
    </row>
    <row r="67" spans="1:6" x14ac:dyDescent="0.25">
      <c r="A67" s="2" t="s">
        <v>49</v>
      </c>
      <c r="B67" s="1">
        <v>8</v>
      </c>
      <c r="C67" s="1">
        <v>1</v>
      </c>
      <c r="D67" s="1">
        <f t="shared" si="3"/>
        <v>8</v>
      </c>
      <c r="E67" s="26"/>
      <c r="F67" s="27"/>
    </row>
    <row r="68" spans="1:6" x14ac:dyDescent="0.25">
      <c r="A68" s="2" t="s">
        <v>50</v>
      </c>
      <c r="B68" s="1">
        <v>8</v>
      </c>
      <c r="C68" s="1">
        <v>9</v>
      </c>
      <c r="D68" s="1">
        <f t="shared" ref="D68:D69" si="4">B68*C68</f>
        <v>72</v>
      </c>
      <c r="E68" s="26"/>
      <c r="F68" s="27"/>
    </row>
    <row r="69" spans="1:6" x14ac:dyDescent="0.25">
      <c r="A69" s="2" t="s">
        <v>51</v>
      </c>
      <c r="B69" s="1">
        <v>8</v>
      </c>
      <c r="C69" s="1">
        <v>1</v>
      </c>
      <c r="D69" s="1">
        <f t="shared" si="4"/>
        <v>8</v>
      </c>
      <c r="E69" s="26"/>
      <c r="F69" s="27"/>
    </row>
    <row r="70" spans="1:6" x14ac:dyDescent="0.25">
      <c r="A70" s="2"/>
      <c r="B70" s="1"/>
      <c r="C70" s="1"/>
      <c r="D70" s="1"/>
      <c r="E70" s="26"/>
      <c r="F70" s="27"/>
    </row>
    <row r="71" spans="1:6" x14ac:dyDescent="0.25">
      <c r="A71" s="2" t="s">
        <v>22</v>
      </c>
      <c r="B71" s="1">
        <v>25</v>
      </c>
      <c r="C71" s="1">
        <v>1</v>
      </c>
      <c r="D71" s="1">
        <f t="shared" ref="D71" si="5">B71*C71</f>
        <v>25</v>
      </c>
      <c r="E71" s="26"/>
      <c r="F71" s="27"/>
    </row>
    <row r="72" spans="1:6" x14ac:dyDescent="0.25">
      <c r="A72" s="3"/>
      <c r="B72" s="31"/>
      <c r="C72" s="31"/>
      <c r="D72" s="31"/>
      <c r="E72" s="32"/>
      <c r="F72" s="33"/>
    </row>
    <row r="73" spans="1:6" x14ac:dyDescent="0.25">
      <c r="A73" s="4" t="s">
        <v>52</v>
      </c>
      <c r="B73" s="21"/>
      <c r="C73" s="21"/>
      <c r="D73" s="21"/>
      <c r="E73" s="21">
        <f>SUM(D75:D76)</f>
        <v>42</v>
      </c>
      <c r="F73" s="22">
        <f>+SUM(D74:D76)</f>
        <v>58</v>
      </c>
    </row>
    <row r="74" spans="1:6" x14ac:dyDescent="0.25">
      <c r="A74" s="5" t="s">
        <v>53</v>
      </c>
      <c r="B74" s="15">
        <v>16</v>
      </c>
      <c r="C74" s="15">
        <v>1</v>
      </c>
      <c r="D74" s="38">
        <f>B74*C74</f>
        <v>16</v>
      </c>
      <c r="F74" s="39"/>
    </row>
    <row r="75" spans="1:6" x14ac:dyDescent="0.25">
      <c r="A75" s="10" t="s">
        <v>145</v>
      </c>
      <c r="B75" s="1">
        <v>12</v>
      </c>
      <c r="C75" s="1">
        <v>3</v>
      </c>
      <c r="D75" s="1">
        <f>B75*C75</f>
        <v>36</v>
      </c>
      <c r="E75" s="26"/>
      <c r="F75" s="27"/>
    </row>
    <row r="76" spans="1:6" x14ac:dyDescent="0.25">
      <c r="A76" s="9" t="s">
        <v>54</v>
      </c>
      <c r="B76" s="35">
        <v>6</v>
      </c>
      <c r="C76" s="35">
        <v>1</v>
      </c>
      <c r="D76" s="36">
        <f t="shared" ref="D76" si="6">B76*C76</f>
        <v>6</v>
      </c>
      <c r="F76" s="40"/>
    </row>
    <row r="77" spans="1:6" x14ac:dyDescent="0.25">
      <c r="A77" s="3"/>
      <c r="B77" s="31"/>
      <c r="C77" s="31"/>
      <c r="D77" s="32"/>
      <c r="F77" s="41"/>
    </row>
    <row r="78" spans="1:6" x14ac:dyDescent="0.25">
      <c r="A78" s="4" t="s">
        <v>55</v>
      </c>
      <c r="B78" s="21"/>
      <c r="C78" s="21"/>
      <c r="D78" s="21"/>
      <c r="E78" s="21">
        <f>D79</f>
        <v>50</v>
      </c>
      <c r="F78" s="22">
        <f>D79+D80</f>
        <v>62</v>
      </c>
    </row>
    <row r="79" spans="1:6" x14ac:dyDescent="0.25">
      <c r="A79" s="6" t="s">
        <v>56</v>
      </c>
      <c r="B79" s="23">
        <v>5</v>
      </c>
      <c r="C79" s="23">
        <v>10</v>
      </c>
      <c r="D79" s="24">
        <f t="shared" ref="D79:D80" si="7">B79*C79</f>
        <v>50</v>
      </c>
      <c r="F79" s="42"/>
    </row>
    <row r="80" spans="1:6" x14ac:dyDescent="0.25">
      <c r="A80" s="3" t="s">
        <v>57</v>
      </c>
      <c r="B80" s="31">
        <v>12</v>
      </c>
      <c r="C80" s="31">
        <v>1</v>
      </c>
      <c r="D80" s="36">
        <f t="shared" si="7"/>
        <v>12</v>
      </c>
      <c r="F80" s="33"/>
    </row>
    <row r="81" spans="1:6" x14ac:dyDescent="0.25">
      <c r="A81" s="4" t="s">
        <v>58</v>
      </c>
      <c r="B81" s="16"/>
      <c r="C81" s="16"/>
      <c r="D81" s="16"/>
      <c r="E81" s="21">
        <f>SUM(D82:D89)</f>
        <v>160</v>
      </c>
      <c r="F81" s="22">
        <f>SUM(D82:D89)</f>
        <v>160</v>
      </c>
    </row>
    <row r="82" spans="1:6" x14ac:dyDescent="0.25">
      <c r="A82" s="6" t="s">
        <v>59</v>
      </c>
      <c r="B82" s="23">
        <v>16</v>
      </c>
      <c r="C82" s="23">
        <v>1</v>
      </c>
      <c r="D82" s="24">
        <f t="shared" ref="D82:D89" si="8">B82*C82</f>
        <v>16</v>
      </c>
      <c r="F82" s="43"/>
    </row>
    <row r="83" spans="1:6" x14ac:dyDescent="0.25">
      <c r="A83" s="2" t="s">
        <v>60</v>
      </c>
      <c r="B83" s="1">
        <v>12</v>
      </c>
      <c r="C83" s="1">
        <v>1</v>
      </c>
      <c r="D83" s="26">
        <f t="shared" si="8"/>
        <v>12</v>
      </c>
      <c r="F83" s="27"/>
    </row>
    <row r="84" spans="1:6" x14ac:dyDescent="0.25">
      <c r="A84" s="2" t="s">
        <v>61</v>
      </c>
      <c r="B84" s="1">
        <v>12</v>
      </c>
      <c r="C84" s="1">
        <v>1</v>
      </c>
      <c r="D84" s="26">
        <f t="shared" si="8"/>
        <v>12</v>
      </c>
      <c r="F84" s="27"/>
    </row>
    <row r="85" spans="1:6" x14ac:dyDescent="0.25">
      <c r="A85" s="2" t="s">
        <v>62</v>
      </c>
      <c r="B85" s="1">
        <v>12</v>
      </c>
      <c r="C85" s="1">
        <v>1</v>
      </c>
      <c r="D85" s="26">
        <f t="shared" si="8"/>
        <v>12</v>
      </c>
      <c r="F85" s="27"/>
    </row>
    <row r="86" spans="1:6" x14ac:dyDescent="0.25">
      <c r="A86" s="2" t="s">
        <v>63</v>
      </c>
      <c r="B86" s="1">
        <v>12</v>
      </c>
      <c r="C86" s="1">
        <v>1</v>
      </c>
      <c r="D86" s="26">
        <f t="shared" si="8"/>
        <v>12</v>
      </c>
      <c r="F86" s="27"/>
    </row>
    <row r="87" spans="1:6" x14ac:dyDescent="0.25">
      <c r="A87" s="2" t="s">
        <v>64</v>
      </c>
      <c r="B87" s="1">
        <v>12</v>
      </c>
      <c r="C87" s="1">
        <v>2</v>
      </c>
      <c r="D87" s="26">
        <f t="shared" si="8"/>
        <v>24</v>
      </c>
      <c r="F87" s="27"/>
    </row>
    <row r="88" spans="1:6" x14ac:dyDescent="0.25">
      <c r="A88" s="2" t="s">
        <v>65</v>
      </c>
      <c r="B88" s="1">
        <v>12</v>
      </c>
      <c r="C88" s="1">
        <v>3</v>
      </c>
      <c r="D88" s="26">
        <f t="shared" si="8"/>
        <v>36</v>
      </c>
      <c r="F88" s="27"/>
    </row>
    <row r="89" spans="1:6" x14ac:dyDescent="0.25">
      <c r="A89" s="2" t="s">
        <v>66</v>
      </c>
      <c r="B89" s="1">
        <v>36</v>
      </c>
      <c r="C89" s="1">
        <v>1</v>
      </c>
      <c r="D89" s="26">
        <f t="shared" si="8"/>
        <v>36</v>
      </c>
      <c r="F89" s="27"/>
    </row>
    <row r="90" spans="1:6" x14ac:dyDescent="0.25">
      <c r="A90" s="3"/>
      <c r="B90" s="31"/>
      <c r="C90" s="31"/>
      <c r="D90" s="32"/>
      <c r="F90" s="41"/>
    </row>
    <row r="91" spans="1:6" x14ac:dyDescent="0.25">
      <c r="A91" s="4" t="s">
        <v>143</v>
      </c>
      <c r="B91" s="16"/>
      <c r="C91" s="16"/>
      <c r="D91" s="16"/>
      <c r="E91" s="16" t="s">
        <v>67</v>
      </c>
      <c r="F91" s="22">
        <f>SUM(D92:D100)</f>
        <v>146</v>
      </c>
    </row>
    <row r="92" spans="1:6" x14ac:dyDescent="0.25">
      <c r="A92" s="6" t="s">
        <v>68</v>
      </c>
      <c r="B92" s="23">
        <v>12</v>
      </c>
      <c r="C92" s="23">
        <v>1</v>
      </c>
      <c r="D92" s="24">
        <f t="shared" ref="D92:D98" si="9">B92*C92</f>
        <v>12</v>
      </c>
      <c r="F92" s="25"/>
    </row>
    <row r="93" spans="1:6" x14ac:dyDescent="0.25">
      <c r="A93" s="2" t="s">
        <v>69</v>
      </c>
      <c r="B93" s="1">
        <v>12</v>
      </c>
      <c r="C93" s="1">
        <v>1</v>
      </c>
      <c r="D93" s="26">
        <f t="shared" si="9"/>
        <v>12</v>
      </c>
      <c r="F93" s="27"/>
    </row>
    <row r="94" spans="1:6" x14ac:dyDescent="0.25">
      <c r="A94" s="2" t="s">
        <v>70</v>
      </c>
      <c r="B94" s="1">
        <v>12</v>
      </c>
      <c r="C94" s="1">
        <v>1</v>
      </c>
      <c r="D94" s="26">
        <f t="shared" si="9"/>
        <v>12</v>
      </c>
      <c r="F94" s="27"/>
    </row>
    <row r="95" spans="1:6" x14ac:dyDescent="0.25">
      <c r="A95" s="2" t="s">
        <v>71</v>
      </c>
      <c r="B95" s="1">
        <v>10</v>
      </c>
      <c r="C95" s="1">
        <v>1</v>
      </c>
      <c r="D95" s="26">
        <f t="shared" si="9"/>
        <v>10</v>
      </c>
      <c r="F95" s="27"/>
    </row>
    <row r="96" spans="1:6" x14ac:dyDescent="0.25">
      <c r="A96" s="2" t="s">
        <v>72</v>
      </c>
      <c r="B96" s="1">
        <v>10</v>
      </c>
      <c r="C96" s="1">
        <v>3</v>
      </c>
      <c r="D96" s="26">
        <f t="shared" si="9"/>
        <v>30</v>
      </c>
      <c r="F96" s="27"/>
    </row>
    <row r="97" spans="1:6" x14ac:dyDescent="0.25">
      <c r="A97" s="7" t="s">
        <v>73</v>
      </c>
      <c r="B97" s="28">
        <v>10</v>
      </c>
      <c r="C97" s="28">
        <v>3</v>
      </c>
      <c r="D97" s="26">
        <f t="shared" si="9"/>
        <v>30</v>
      </c>
      <c r="F97" s="27"/>
    </row>
    <row r="98" spans="1:6" x14ac:dyDescent="0.25">
      <c r="A98" s="7" t="s">
        <v>74</v>
      </c>
      <c r="B98" s="28">
        <v>10</v>
      </c>
      <c r="C98" s="28">
        <v>3</v>
      </c>
      <c r="D98" s="26">
        <f t="shared" si="9"/>
        <v>30</v>
      </c>
      <c r="F98" s="27"/>
    </row>
    <row r="99" spans="1:6" x14ac:dyDescent="0.25">
      <c r="A99" s="7" t="s">
        <v>75</v>
      </c>
      <c r="B99" s="28">
        <v>10</v>
      </c>
      <c r="C99" s="28">
        <v>1</v>
      </c>
      <c r="D99" s="26">
        <f>B99*C99</f>
        <v>10</v>
      </c>
      <c r="F99" s="27"/>
    </row>
    <row r="100" spans="1:6" x14ac:dyDescent="0.25">
      <c r="A100" s="7"/>
      <c r="B100" s="28"/>
      <c r="C100" s="28"/>
      <c r="D100" s="26"/>
      <c r="F100" s="27"/>
    </row>
    <row r="101" spans="1:6" x14ac:dyDescent="0.25">
      <c r="A101" s="7"/>
      <c r="B101" s="28"/>
      <c r="C101" s="28"/>
      <c r="D101" s="29"/>
      <c r="F101" s="30"/>
    </row>
    <row r="102" spans="1:6" x14ac:dyDescent="0.25">
      <c r="A102" s="4" t="s">
        <v>76</v>
      </c>
      <c r="B102" s="16"/>
      <c r="C102" s="16"/>
      <c r="D102" s="16"/>
      <c r="E102" s="16" t="s">
        <v>67</v>
      </c>
      <c r="F102" s="22">
        <f>+SUM(D103:D108)</f>
        <v>68</v>
      </c>
    </row>
    <row r="103" spans="1:6" x14ac:dyDescent="0.25">
      <c r="A103" s="7" t="s">
        <v>77</v>
      </c>
      <c r="B103" s="28"/>
      <c r="C103" s="28"/>
      <c r="D103" s="1"/>
      <c r="E103" s="29"/>
      <c r="F103" s="30"/>
    </row>
    <row r="104" spans="1:6" x14ac:dyDescent="0.25">
      <c r="A104" s="2" t="s">
        <v>56</v>
      </c>
      <c r="B104" s="28">
        <v>12</v>
      </c>
      <c r="C104" s="28">
        <v>1</v>
      </c>
      <c r="D104" s="1">
        <f>B104*C104</f>
        <v>12</v>
      </c>
      <c r="E104" s="29"/>
      <c r="F104" s="30"/>
    </row>
    <row r="105" spans="1:6" x14ac:dyDescent="0.25">
      <c r="A105" s="2" t="s">
        <v>78</v>
      </c>
      <c r="B105" s="28">
        <v>16</v>
      </c>
      <c r="C105" s="28">
        <v>1</v>
      </c>
      <c r="D105" s="1">
        <f>B105*C105</f>
        <v>16</v>
      </c>
      <c r="E105" s="29"/>
      <c r="F105" s="30"/>
    </row>
    <row r="106" spans="1:6" x14ac:dyDescent="0.25">
      <c r="A106" s="7" t="s">
        <v>79</v>
      </c>
      <c r="B106" s="28"/>
      <c r="C106" s="28"/>
      <c r="D106" s="28"/>
      <c r="E106" s="29"/>
      <c r="F106" s="30"/>
    </row>
    <row r="107" spans="1:6" x14ac:dyDescent="0.25">
      <c r="A107" s="2" t="s">
        <v>56</v>
      </c>
      <c r="B107" s="28">
        <v>16</v>
      </c>
      <c r="C107" s="28">
        <v>1</v>
      </c>
      <c r="D107" s="1">
        <f>B107*C107</f>
        <v>16</v>
      </c>
      <c r="F107" s="30"/>
    </row>
    <row r="108" spans="1:6" x14ac:dyDescent="0.25">
      <c r="A108" s="2" t="s">
        <v>56</v>
      </c>
      <c r="B108" s="28">
        <v>12</v>
      </c>
      <c r="C108" s="28">
        <v>2</v>
      </c>
      <c r="D108" s="1">
        <f>B108*C108</f>
        <v>24</v>
      </c>
      <c r="F108" s="30"/>
    </row>
    <row r="109" spans="1:6" x14ac:dyDescent="0.25">
      <c r="A109" s="3" t="s">
        <v>80</v>
      </c>
      <c r="B109" s="31"/>
      <c r="C109" s="31"/>
      <c r="D109" s="32"/>
      <c r="F109" s="33"/>
    </row>
    <row r="110" spans="1:6" x14ac:dyDescent="0.25">
      <c r="A110" s="4" t="s">
        <v>81</v>
      </c>
      <c r="B110" s="16"/>
      <c r="C110" s="16"/>
      <c r="D110" s="16"/>
      <c r="E110" s="16"/>
      <c r="F110" s="22">
        <f>SUM(D111:D125)</f>
        <v>137</v>
      </c>
    </row>
    <row r="111" spans="1:6" x14ac:dyDescent="0.25">
      <c r="A111" s="6" t="s">
        <v>82</v>
      </c>
      <c r="B111" s="23">
        <v>16</v>
      </c>
      <c r="C111" s="23">
        <v>1</v>
      </c>
      <c r="D111" s="24">
        <f t="shared" ref="D111:D112" si="10">B111*C111</f>
        <v>16</v>
      </c>
      <c r="F111" s="25"/>
    </row>
    <row r="112" spans="1:6" x14ac:dyDescent="0.25">
      <c r="A112" s="2" t="s">
        <v>83</v>
      </c>
      <c r="B112" s="1">
        <v>25</v>
      </c>
      <c r="C112" s="1">
        <v>1</v>
      </c>
      <c r="D112" s="26">
        <f t="shared" si="10"/>
        <v>25</v>
      </c>
      <c r="F112" s="27"/>
    </row>
    <row r="113" spans="1:6" x14ac:dyDescent="0.25">
      <c r="A113" s="2" t="s">
        <v>84</v>
      </c>
      <c r="B113" s="1"/>
      <c r="C113" s="1"/>
      <c r="D113" s="26"/>
      <c r="F113" s="27"/>
    </row>
    <row r="114" spans="1:6" x14ac:dyDescent="0.25">
      <c r="A114" s="11" t="s">
        <v>85</v>
      </c>
      <c r="B114" s="1"/>
      <c r="C114" s="1"/>
      <c r="D114" s="26"/>
      <c r="F114" s="27"/>
    </row>
    <row r="115" spans="1:6" x14ac:dyDescent="0.25">
      <c r="A115" s="2" t="s">
        <v>86</v>
      </c>
      <c r="B115" s="1">
        <v>12</v>
      </c>
      <c r="C115" s="1">
        <v>1</v>
      </c>
      <c r="D115" s="26">
        <f t="shared" ref="D115:D116" si="11">B115*C115</f>
        <v>12</v>
      </c>
      <c r="F115" s="27"/>
    </row>
    <row r="116" spans="1:6" x14ac:dyDescent="0.25">
      <c r="A116" s="2" t="s">
        <v>87</v>
      </c>
      <c r="B116" s="1">
        <v>10</v>
      </c>
      <c r="C116" s="1">
        <v>2</v>
      </c>
      <c r="D116" s="26">
        <f t="shared" si="11"/>
        <v>20</v>
      </c>
      <c r="F116" s="27"/>
    </row>
    <row r="117" spans="1:6" x14ac:dyDescent="0.25">
      <c r="A117" s="52" t="s">
        <v>144</v>
      </c>
      <c r="B117" s="1"/>
      <c r="C117" s="1"/>
      <c r="D117" s="26"/>
      <c r="F117" s="27"/>
    </row>
    <row r="118" spans="1:6" x14ac:dyDescent="0.25">
      <c r="A118" s="2" t="s">
        <v>88</v>
      </c>
      <c r="B118" s="1">
        <v>12</v>
      </c>
      <c r="C118" s="1">
        <v>1</v>
      </c>
      <c r="D118" s="26">
        <f t="shared" ref="D118" si="12">B118*C118</f>
        <v>12</v>
      </c>
      <c r="F118" s="27"/>
    </row>
    <row r="119" spans="1:6" x14ac:dyDescent="0.25">
      <c r="A119" s="2"/>
      <c r="B119" s="1"/>
      <c r="C119" s="1"/>
      <c r="D119" s="26"/>
      <c r="F119" s="27"/>
    </row>
    <row r="120" spans="1:6" x14ac:dyDescent="0.25">
      <c r="A120" s="11" t="s">
        <v>89</v>
      </c>
      <c r="B120" s="1"/>
      <c r="C120" s="1"/>
      <c r="D120" s="26"/>
      <c r="F120" s="27"/>
    </row>
    <row r="121" spans="1:6" x14ac:dyDescent="0.25">
      <c r="A121" s="2" t="s">
        <v>90</v>
      </c>
      <c r="B121" s="1">
        <v>12</v>
      </c>
      <c r="C121" s="1">
        <v>1</v>
      </c>
      <c r="D121" s="26">
        <f t="shared" ref="D121:D123" si="13">B121*C121</f>
        <v>12</v>
      </c>
      <c r="F121" s="27"/>
    </row>
    <row r="122" spans="1:6" x14ac:dyDescent="0.25">
      <c r="A122" s="2" t="s">
        <v>91</v>
      </c>
      <c r="B122" s="1">
        <v>10</v>
      </c>
      <c r="C122" s="1">
        <v>1</v>
      </c>
      <c r="D122" s="26">
        <f t="shared" si="13"/>
        <v>10</v>
      </c>
      <c r="F122" s="27"/>
    </row>
    <row r="123" spans="1:6" x14ac:dyDescent="0.25">
      <c r="A123" s="2" t="s">
        <v>92</v>
      </c>
      <c r="B123" s="1">
        <v>10</v>
      </c>
      <c r="C123" s="1">
        <v>1</v>
      </c>
      <c r="D123" s="26">
        <f t="shared" si="13"/>
        <v>10</v>
      </c>
      <c r="F123" s="27"/>
    </row>
    <row r="124" spans="1:6" x14ac:dyDescent="0.25">
      <c r="A124" s="2"/>
      <c r="B124" s="1"/>
      <c r="C124" s="1"/>
      <c r="D124" s="26"/>
      <c r="F124" s="27"/>
    </row>
    <row r="125" spans="1:6" x14ac:dyDescent="0.25">
      <c r="A125" s="2" t="s">
        <v>93</v>
      </c>
      <c r="B125" s="1">
        <v>10</v>
      </c>
      <c r="C125" s="1">
        <v>2</v>
      </c>
      <c r="D125" s="26">
        <f t="shared" ref="D125" si="14">B125*C125</f>
        <v>20</v>
      </c>
      <c r="F125" s="27"/>
    </row>
    <row r="126" spans="1:6" x14ac:dyDescent="0.25">
      <c r="A126" s="3"/>
      <c r="B126" s="31"/>
      <c r="C126" s="31"/>
      <c r="D126" s="32"/>
      <c r="F126" s="33"/>
    </row>
    <row r="127" spans="1:6" x14ac:dyDescent="0.25">
      <c r="A127" s="4" t="s">
        <v>94</v>
      </c>
      <c r="B127" s="21"/>
      <c r="C127" s="21"/>
      <c r="D127" s="21"/>
      <c r="E127" s="21"/>
      <c r="F127" s="22">
        <f>SUM(D128:D136)</f>
        <v>148</v>
      </c>
    </row>
    <row r="128" spans="1:6" x14ac:dyDescent="0.25">
      <c r="A128" s="6" t="s">
        <v>95</v>
      </c>
      <c r="B128" s="23">
        <v>12</v>
      </c>
      <c r="C128" s="23">
        <v>1</v>
      </c>
      <c r="D128" s="24">
        <f t="shared" ref="D128:D136" si="15">B128*C128</f>
        <v>12</v>
      </c>
      <c r="F128" s="25"/>
    </row>
    <row r="129" spans="1:6" x14ac:dyDescent="0.25">
      <c r="A129" s="2" t="s">
        <v>96</v>
      </c>
      <c r="B129" s="1">
        <v>12</v>
      </c>
      <c r="C129" s="1">
        <v>1</v>
      </c>
      <c r="D129" s="26">
        <f t="shared" si="15"/>
        <v>12</v>
      </c>
      <c r="F129" s="27"/>
    </row>
    <row r="130" spans="1:6" x14ac:dyDescent="0.25">
      <c r="A130" s="2" t="s">
        <v>97</v>
      </c>
      <c r="B130" s="1">
        <v>12</v>
      </c>
      <c r="C130" s="1">
        <v>2</v>
      </c>
      <c r="D130" s="26">
        <f t="shared" si="15"/>
        <v>24</v>
      </c>
      <c r="F130" s="27"/>
    </row>
    <row r="131" spans="1:6" x14ac:dyDescent="0.25">
      <c r="A131" s="2" t="s">
        <v>98</v>
      </c>
      <c r="B131" s="1">
        <v>12</v>
      </c>
      <c r="C131" s="1">
        <v>1</v>
      </c>
      <c r="D131" s="26">
        <f t="shared" si="15"/>
        <v>12</v>
      </c>
      <c r="F131" s="27"/>
    </row>
    <row r="132" spans="1:6" x14ac:dyDescent="0.25">
      <c r="A132" s="2" t="s">
        <v>99</v>
      </c>
      <c r="B132" s="1">
        <v>12</v>
      </c>
      <c r="C132" s="1">
        <v>3</v>
      </c>
      <c r="D132" s="26">
        <f t="shared" si="15"/>
        <v>36</v>
      </c>
      <c r="F132" s="27"/>
    </row>
    <row r="133" spans="1:6" x14ac:dyDescent="0.25">
      <c r="A133" s="2" t="s">
        <v>100</v>
      </c>
      <c r="B133" s="1">
        <v>12</v>
      </c>
      <c r="C133" s="1">
        <v>2</v>
      </c>
      <c r="D133" s="26">
        <f t="shared" si="15"/>
        <v>24</v>
      </c>
      <c r="F133" s="27"/>
    </row>
    <row r="134" spans="1:6" x14ac:dyDescent="0.25">
      <c r="A134" s="2" t="s">
        <v>101</v>
      </c>
      <c r="B134" s="1">
        <v>16</v>
      </c>
      <c r="C134" s="1">
        <v>1</v>
      </c>
      <c r="D134" s="26">
        <f t="shared" si="15"/>
        <v>16</v>
      </c>
      <c r="F134" s="27"/>
    </row>
    <row r="135" spans="1:6" x14ac:dyDescent="0.25">
      <c r="A135" s="52" t="s">
        <v>102</v>
      </c>
      <c r="B135" s="1"/>
      <c r="C135" s="1"/>
      <c r="D135" s="26"/>
      <c r="F135" s="27"/>
    </row>
    <row r="136" spans="1:6" x14ac:dyDescent="0.25">
      <c r="A136" s="2" t="s">
        <v>103</v>
      </c>
      <c r="B136" s="1">
        <v>12</v>
      </c>
      <c r="C136" s="1">
        <v>1</v>
      </c>
      <c r="D136" s="26">
        <f t="shared" si="15"/>
        <v>12</v>
      </c>
      <c r="F136" s="27"/>
    </row>
    <row r="137" spans="1:6" x14ac:dyDescent="0.25">
      <c r="A137" s="3"/>
      <c r="B137" s="31"/>
      <c r="C137" s="31"/>
      <c r="D137" s="32"/>
      <c r="F137" s="33"/>
    </row>
    <row r="138" spans="1:6" x14ac:dyDescent="0.25">
      <c r="A138" s="4" t="s">
        <v>104</v>
      </c>
      <c r="B138" s="21"/>
      <c r="C138" s="21"/>
      <c r="D138" s="21"/>
      <c r="E138" s="21"/>
      <c r="F138" s="22">
        <f>SUM(D139:D141)</f>
        <v>36</v>
      </c>
    </row>
    <row r="139" spans="1:6" x14ac:dyDescent="0.25">
      <c r="A139" s="6" t="s">
        <v>105</v>
      </c>
      <c r="B139" s="23">
        <v>12</v>
      </c>
      <c r="C139" s="23">
        <v>1</v>
      </c>
      <c r="D139" s="24">
        <f t="shared" ref="D139:D140" si="16">B139*C139</f>
        <v>12</v>
      </c>
      <c r="F139" s="25"/>
    </row>
    <row r="140" spans="1:6" x14ac:dyDescent="0.25">
      <c r="A140" s="2" t="s">
        <v>106</v>
      </c>
      <c r="B140" s="1">
        <v>12</v>
      </c>
      <c r="C140" s="1">
        <v>2</v>
      </c>
      <c r="D140" s="26">
        <f t="shared" si="16"/>
        <v>24</v>
      </c>
      <c r="F140" s="27"/>
    </row>
    <row r="141" spans="1:6" x14ac:dyDescent="0.25">
      <c r="A141" s="52" t="s">
        <v>107</v>
      </c>
      <c r="B141" s="1"/>
      <c r="C141" s="1"/>
      <c r="D141" s="26"/>
      <c r="F141" s="27"/>
    </row>
    <row r="142" spans="1:6" x14ac:dyDescent="0.25">
      <c r="A142" s="3"/>
      <c r="B142" s="31"/>
      <c r="C142" s="31"/>
      <c r="D142" s="32"/>
      <c r="F142" s="33"/>
    </row>
    <row r="143" spans="1:6" x14ac:dyDescent="0.25">
      <c r="A143" s="4" t="s">
        <v>108</v>
      </c>
      <c r="B143" s="21"/>
      <c r="C143" s="21"/>
      <c r="D143" s="21"/>
      <c r="E143" s="21"/>
      <c r="F143" s="22">
        <f>SUM(D144:D170)</f>
        <v>1150</v>
      </c>
    </row>
    <row r="144" spans="1:6" x14ac:dyDescent="0.25">
      <c r="A144" s="6" t="s">
        <v>109</v>
      </c>
      <c r="B144" s="23">
        <v>130</v>
      </c>
      <c r="C144" s="23">
        <v>1</v>
      </c>
      <c r="D144" s="24">
        <f t="shared" ref="D144:D165" si="17">B144*C144</f>
        <v>130</v>
      </c>
      <c r="F144" s="25"/>
    </row>
    <row r="145" spans="1:7" ht="30" x14ac:dyDescent="0.25">
      <c r="A145" s="48" t="s">
        <v>139</v>
      </c>
      <c r="B145" s="1">
        <v>80</v>
      </c>
      <c r="C145" s="1">
        <v>1</v>
      </c>
      <c r="D145" s="26">
        <f t="shared" si="17"/>
        <v>80</v>
      </c>
      <c r="F145" s="27"/>
      <c r="G145" s="47" t="s">
        <v>80</v>
      </c>
    </row>
    <row r="146" spans="1:7" x14ac:dyDescent="0.25">
      <c r="A146" s="2" t="s">
        <v>110</v>
      </c>
      <c r="B146" s="1">
        <v>60</v>
      </c>
      <c r="C146" s="1">
        <v>1</v>
      </c>
      <c r="D146" s="26">
        <f t="shared" si="17"/>
        <v>60</v>
      </c>
      <c r="F146" s="27"/>
    </row>
    <row r="147" spans="1:7" x14ac:dyDescent="0.25">
      <c r="A147" s="2" t="s">
        <v>111</v>
      </c>
      <c r="B147" s="1">
        <v>120</v>
      </c>
      <c r="C147" s="1">
        <v>1</v>
      </c>
      <c r="D147" s="26">
        <f t="shared" si="17"/>
        <v>120</v>
      </c>
      <c r="F147" s="27"/>
    </row>
    <row r="148" spans="1:7" x14ac:dyDescent="0.25">
      <c r="A148" s="2" t="s">
        <v>112</v>
      </c>
      <c r="B148" s="1">
        <v>10</v>
      </c>
      <c r="C148" s="1">
        <v>5</v>
      </c>
      <c r="D148" s="26">
        <f t="shared" si="17"/>
        <v>50</v>
      </c>
      <c r="F148" s="27"/>
    </row>
    <row r="149" spans="1:7" x14ac:dyDescent="0.25">
      <c r="A149" s="2"/>
      <c r="B149" s="1"/>
      <c r="C149" s="1"/>
      <c r="D149" s="26"/>
      <c r="F149" s="27"/>
    </row>
    <row r="150" spans="1:7" x14ac:dyDescent="0.25">
      <c r="A150" s="2" t="s">
        <v>113</v>
      </c>
      <c r="B150" s="1">
        <v>60</v>
      </c>
      <c r="C150" s="1">
        <v>1</v>
      </c>
      <c r="D150" s="26">
        <f t="shared" si="17"/>
        <v>60</v>
      </c>
      <c r="F150" s="27"/>
    </row>
    <row r="151" spans="1:7" x14ac:dyDescent="0.25">
      <c r="A151" s="2" t="s">
        <v>114</v>
      </c>
      <c r="B151" s="1">
        <v>20</v>
      </c>
      <c r="C151" s="1">
        <v>1</v>
      </c>
      <c r="D151" s="26">
        <f t="shared" si="17"/>
        <v>20</v>
      </c>
      <c r="F151" s="27"/>
    </row>
    <row r="152" spans="1:7" x14ac:dyDescent="0.25">
      <c r="A152" s="2" t="s">
        <v>115</v>
      </c>
      <c r="B152" s="1">
        <v>20</v>
      </c>
      <c r="C152" s="1">
        <v>1</v>
      </c>
      <c r="D152" s="26">
        <f t="shared" si="17"/>
        <v>20</v>
      </c>
      <c r="F152" s="27"/>
    </row>
    <row r="153" spans="1:7" x14ac:dyDescent="0.25">
      <c r="A153" s="2" t="s">
        <v>116</v>
      </c>
      <c r="B153" s="1">
        <v>2</v>
      </c>
      <c r="C153" s="1">
        <v>4</v>
      </c>
      <c r="D153" s="26">
        <f t="shared" si="17"/>
        <v>8</v>
      </c>
      <c r="F153" s="27"/>
    </row>
    <row r="154" spans="1:7" x14ac:dyDescent="0.25">
      <c r="A154" s="2"/>
      <c r="B154" s="1"/>
      <c r="C154" s="1"/>
      <c r="D154" s="26"/>
      <c r="F154" s="27"/>
    </row>
    <row r="155" spans="1:7" x14ac:dyDescent="0.25">
      <c r="A155" s="2" t="s">
        <v>117</v>
      </c>
      <c r="B155" s="1">
        <v>300</v>
      </c>
      <c r="C155" s="1">
        <v>1</v>
      </c>
      <c r="D155" s="26">
        <f t="shared" si="17"/>
        <v>300</v>
      </c>
      <c r="F155" s="27"/>
    </row>
    <row r="156" spans="1:7" x14ac:dyDescent="0.25">
      <c r="A156" s="2" t="s">
        <v>118</v>
      </c>
      <c r="B156" s="1">
        <v>20</v>
      </c>
      <c r="C156" s="1">
        <v>1</v>
      </c>
      <c r="D156" s="26">
        <f t="shared" si="17"/>
        <v>20</v>
      </c>
      <c r="F156" s="27"/>
    </row>
    <row r="157" spans="1:7" x14ac:dyDescent="0.25">
      <c r="A157" s="2" t="s">
        <v>119</v>
      </c>
      <c r="B157" s="1">
        <v>20</v>
      </c>
      <c r="C157" s="1">
        <v>1</v>
      </c>
      <c r="D157" s="26">
        <f t="shared" si="17"/>
        <v>20</v>
      </c>
      <c r="F157" s="27"/>
    </row>
    <row r="158" spans="1:7" x14ac:dyDescent="0.25">
      <c r="A158" s="2"/>
      <c r="B158" s="1"/>
      <c r="C158" s="1"/>
      <c r="D158" s="26"/>
      <c r="F158" s="27"/>
    </row>
    <row r="159" spans="1:7" x14ac:dyDescent="0.25">
      <c r="A159" s="2" t="s">
        <v>120</v>
      </c>
      <c r="B159" s="1">
        <v>5</v>
      </c>
      <c r="C159" s="1">
        <v>1</v>
      </c>
      <c r="D159" s="26">
        <f t="shared" si="17"/>
        <v>5</v>
      </c>
      <c r="F159" s="27"/>
    </row>
    <row r="160" spans="1:7" x14ac:dyDescent="0.25">
      <c r="A160" s="2" t="s">
        <v>121</v>
      </c>
      <c r="B160" s="1">
        <v>2</v>
      </c>
      <c r="C160" s="1">
        <v>2</v>
      </c>
      <c r="D160" s="26">
        <f t="shared" si="17"/>
        <v>4</v>
      </c>
      <c r="F160" s="27"/>
    </row>
    <row r="161" spans="1:6" x14ac:dyDescent="0.25">
      <c r="A161" s="2" t="s">
        <v>122</v>
      </c>
      <c r="B161" s="1">
        <v>6</v>
      </c>
      <c r="C161" s="1">
        <v>10</v>
      </c>
      <c r="D161" s="26">
        <f t="shared" si="17"/>
        <v>60</v>
      </c>
      <c r="F161" s="27"/>
    </row>
    <row r="162" spans="1:6" x14ac:dyDescent="0.25">
      <c r="A162" s="2" t="s">
        <v>123</v>
      </c>
      <c r="B162" s="1">
        <v>5</v>
      </c>
      <c r="C162" s="1">
        <v>1</v>
      </c>
      <c r="D162" s="26">
        <f t="shared" si="17"/>
        <v>5</v>
      </c>
      <c r="F162" s="27"/>
    </row>
    <row r="163" spans="1:6" x14ac:dyDescent="0.25">
      <c r="A163" s="2" t="s">
        <v>124</v>
      </c>
      <c r="B163" s="1">
        <v>18</v>
      </c>
      <c r="C163" s="1">
        <v>1</v>
      </c>
      <c r="D163" s="26">
        <f t="shared" si="17"/>
        <v>18</v>
      </c>
      <c r="F163" s="27"/>
    </row>
    <row r="164" spans="1:6" x14ac:dyDescent="0.25">
      <c r="A164" s="2"/>
      <c r="B164" s="1"/>
      <c r="C164" s="1"/>
      <c r="D164" s="26"/>
      <c r="F164" s="27"/>
    </row>
    <row r="165" spans="1:6" x14ac:dyDescent="0.25">
      <c r="A165" s="2" t="s">
        <v>125</v>
      </c>
      <c r="B165" s="1">
        <v>130</v>
      </c>
      <c r="C165" s="1">
        <v>1</v>
      </c>
      <c r="D165" s="26">
        <f t="shared" si="17"/>
        <v>130</v>
      </c>
      <c r="F165" s="27"/>
    </row>
    <row r="166" spans="1:6" x14ac:dyDescent="0.25">
      <c r="A166" s="2" t="s">
        <v>126</v>
      </c>
      <c r="B166" s="1"/>
      <c r="C166" s="1"/>
      <c r="D166" s="26"/>
      <c r="F166" s="27"/>
    </row>
    <row r="167" spans="1:6" x14ac:dyDescent="0.25">
      <c r="A167" s="2" t="s">
        <v>127</v>
      </c>
      <c r="B167" s="1"/>
      <c r="C167" s="1"/>
      <c r="D167" s="26"/>
      <c r="F167" s="27"/>
    </row>
    <row r="168" spans="1:6" x14ac:dyDescent="0.25">
      <c r="A168" s="2"/>
      <c r="B168" s="1"/>
      <c r="C168" s="1"/>
      <c r="D168" s="26"/>
      <c r="F168" s="27"/>
    </row>
    <row r="169" spans="1:6" x14ac:dyDescent="0.25">
      <c r="A169" s="2" t="s">
        <v>128</v>
      </c>
      <c r="B169" s="1">
        <v>5</v>
      </c>
      <c r="C169" s="1">
        <v>4</v>
      </c>
      <c r="D169" s="26">
        <f t="shared" ref="D169:D174" si="18">B169*C169</f>
        <v>20</v>
      </c>
      <c r="F169" s="27"/>
    </row>
    <row r="170" spans="1:6" x14ac:dyDescent="0.25">
      <c r="A170" s="2" t="s">
        <v>129</v>
      </c>
      <c r="B170" s="1">
        <v>20</v>
      </c>
      <c r="C170" s="1">
        <v>1</v>
      </c>
      <c r="D170" s="26">
        <f t="shared" si="18"/>
        <v>20</v>
      </c>
      <c r="F170" s="27"/>
    </row>
    <row r="171" spans="1:6" x14ac:dyDescent="0.25">
      <c r="A171" s="3"/>
      <c r="B171" s="31"/>
      <c r="C171" s="31"/>
      <c r="D171" s="32"/>
      <c r="F171" s="33"/>
    </row>
    <row r="172" spans="1:6" x14ac:dyDescent="0.25">
      <c r="A172" s="4" t="s">
        <v>130</v>
      </c>
      <c r="B172" s="21"/>
      <c r="C172" s="21"/>
      <c r="D172" s="21"/>
      <c r="E172" s="21"/>
      <c r="F172" s="22">
        <f>SUM(D173:D174)</f>
        <v>775</v>
      </c>
    </row>
    <row r="173" spans="1:6" x14ac:dyDescent="0.25">
      <c r="A173" s="12" t="s">
        <v>131</v>
      </c>
      <c r="B173" s="44">
        <v>25</v>
      </c>
      <c r="C173" s="44">
        <v>3</v>
      </c>
      <c r="D173" s="44">
        <f t="shared" si="18"/>
        <v>75</v>
      </c>
      <c r="F173" s="25"/>
    </row>
    <row r="174" spans="1:6" x14ac:dyDescent="0.25">
      <c r="A174" s="13" t="s">
        <v>132</v>
      </c>
      <c r="B174" s="45">
        <v>700</v>
      </c>
      <c r="C174" s="45">
        <v>1</v>
      </c>
      <c r="D174" s="45">
        <f t="shared" si="18"/>
        <v>700</v>
      </c>
      <c r="F174" s="27"/>
    </row>
    <row r="175" spans="1:6" x14ac:dyDescent="0.25">
      <c r="A175" s="14"/>
      <c r="B175" s="46"/>
      <c r="C175" s="46"/>
      <c r="D175" s="46"/>
      <c r="F175" s="33"/>
    </row>
    <row r="176" spans="1:6" x14ac:dyDescent="0.25">
      <c r="A176" s="4" t="s">
        <v>133</v>
      </c>
      <c r="B176" s="21"/>
      <c r="C176" s="21"/>
      <c r="D176" s="21"/>
      <c r="E176" s="21"/>
      <c r="F176" s="22">
        <f>SUM(D177:D180)</f>
        <v>200</v>
      </c>
    </row>
    <row r="177" spans="1:6" x14ac:dyDescent="0.25">
      <c r="A177" s="12" t="s">
        <v>134</v>
      </c>
      <c r="B177" s="44">
        <v>150</v>
      </c>
      <c r="C177" s="44">
        <v>1</v>
      </c>
      <c r="D177" s="44">
        <f t="shared" ref="D177:D180" si="19">B177*C177</f>
        <v>150</v>
      </c>
      <c r="F177" s="25"/>
    </row>
    <row r="178" spans="1:6" x14ac:dyDescent="0.25">
      <c r="A178" s="13" t="s">
        <v>135</v>
      </c>
      <c r="B178" s="45">
        <v>20</v>
      </c>
      <c r="C178" s="45">
        <v>1</v>
      </c>
      <c r="D178" s="45">
        <f t="shared" si="19"/>
        <v>20</v>
      </c>
      <c r="F178" s="27"/>
    </row>
    <row r="179" spans="1:6" x14ac:dyDescent="0.25">
      <c r="A179" s="13" t="s">
        <v>136</v>
      </c>
      <c r="B179" s="45">
        <v>20</v>
      </c>
      <c r="C179" s="45">
        <v>1</v>
      </c>
      <c r="D179" s="45">
        <f t="shared" si="19"/>
        <v>20</v>
      </c>
      <c r="F179" s="27"/>
    </row>
    <row r="180" spans="1:6" x14ac:dyDescent="0.25">
      <c r="A180" s="13" t="s">
        <v>137</v>
      </c>
      <c r="B180" s="45">
        <v>2</v>
      </c>
      <c r="C180" s="45">
        <v>5</v>
      </c>
      <c r="D180" s="45">
        <f t="shared" si="19"/>
        <v>10</v>
      </c>
      <c r="F180" s="27"/>
    </row>
    <row r="181" spans="1:6" x14ac:dyDescent="0.25">
      <c r="A181" s="14"/>
      <c r="B181" s="46"/>
      <c r="C181" s="46"/>
      <c r="D181" s="46"/>
      <c r="F181" s="33"/>
    </row>
    <row r="182" spans="1:6" x14ac:dyDescent="0.25">
      <c r="A182" s="4" t="s">
        <v>138</v>
      </c>
      <c r="B182" s="16"/>
      <c r="C182" s="16"/>
      <c r="D182" s="16"/>
      <c r="E182" s="16"/>
      <c r="F182" s="22">
        <f>SUM(F4:F181)</f>
        <v>3815</v>
      </c>
    </row>
  </sheetData>
  <pageMargins left="0.7" right="0.7" top="0.75" bottom="0.75" header="0.3" footer="0.3"/>
  <pageSetup paperSize="9" scale="98" orientation="portrait" r:id="rId1"/>
  <rowBreaks count="2" manualBreakCount="2">
    <brk id="109" max="16383" man="1"/>
    <brk id="1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6BA7B8EE880DF4AAFBE88DF42059E55" ma:contentTypeVersion="12" ma:contentTypeDescription="Luo uusi asiakirja." ma:contentTypeScope="" ma:versionID="675045a66c8cb5ffdd161dd798778681">
  <xsd:schema xmlns:xsd="http://www.w3.org/2001/XMLSchema" xmlns:xs="http://www.w3.org/2001/XMLSchema" xmlns:p="http://schemas.microsoft.com/office/2006/metadata/properties" xmlns:ns2="17a3cf80-b55f-488c-8d5a-2ab6d8278dea" xmlns:ns3="d0002aaa-5c6b-4425-a9ea-f1cfcb8b586a" targetNamespace="http://schemas.microsoft.com/office/2006/metadata/properties" ma:root="true" ma:fieldsID="1c101a1c029b6b4802454b10815bf876" ns2:_="" ns3:_="">
    <xsd:import namespace="17a3cf80-b55f-488c-8d5a-2ab6d8278dea"/>
    <xsd:import namespace="d0002aaa-5c6b-4425-a9ea-f1cfcb8b586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3cf80-b55f-488c-8d5a-2ab6d8278de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Kuvien tunnisteet" ma:readOnly="false" ma:fieldId="{5cf76f15-5ced-4ddc-b409-7134ff3c332f}" ma:taxonomyMulti="true" ma:sspId="82cf79c3-3ef9-4e61-94de-287d60835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02aaa-5c6b-4425-a9ea-f1cfcb8b586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09e6c06-4991-483f-9c54-56e6421638b7}" ma:internalName="TaxCatchAll" ma:showField="CatchAllData" ma:web="d0002aaa-5c6b-4425-a9ea-f1cfcb8b5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02aaa-5c6b-4425-a9ea-f1cfcb8b586a" xsi:nil="true"/>
    <lcf76f155ced4ddcb4097134ff3c332f xmlns="17a3cf80-b55f-488c-8d5a-2ab6d8278d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86891D-8B52-4366-B5D6-F84008FC83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03B3E8-BDB8-464A-8B83-D4B8941FD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3cf80-b55f-488c-8d5a-2ab6d8278dea"/>
    <ds:schemaRef ds:uri="d0002aaa-5c6b-4425-a9ea-f1cfcb8b5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1EE1F2-DDFF-4875-9628-46829C069C08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17a3cf80-b55f-488c-8d5a-2ab6d8278dea"/>
    <ds:schemaRef ds:uri="http://purl.org/dc/dcmitype/"/>
    <ds:schemaRef ds:uri="d0002aaa-5c6b-4425-a9ea-f1cfcb8b586a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Kimmo Heikkilä</dc:creator>
  <cp:keywords/>
  <dc:description/>
  <cp:lastModifiedBy>Sasu Alasentie</cp:lastModifiedBy>
  <cp:revision/>
  <cp:lastPrinted>2024-05-28T10:08:25Z</cp:lastPrinted>
  <dcterms:created xsi:type="dcterms:W3CDTF">2024-01-15T07:43:35Z</dcterms:created>
  <dcterms:modified xsi:type="dcterms:W3CDTF">2024-08-23T06:18:26Z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0x01010046BA7B8EE880DF4AAFBE88DF42059E55</vt:lpwstr>
  </property>
  <property fmtid="{D5CDD505-2E9C-101B-9397-08002B2CF9AE}" pid="3" name="MediaServiceImageTags">
    <vt:lpwstr/>
  </property>
  <property fmtid="{D5CDD505-2E9C-101B-9397-08002B2CF9AE}" pid="4" name="MSIP_Label_ca0af989-4ec3-4f27-abd2-8184de99bef0_Enabled">
    <vt:lpwstr>true</vt:lpwstr>
  </property>
  <property fmtid="{D5CDD505-2E9C-101B-9397-08002B2CF9AE}" pid="5" name="MSIP_Label_ca0af989-4ec3-4f27-abd2-8184de99bef0_SetDate">
    <vt:lpwstr>2024-05-27T09:50:49Z</vt:lpwstr>
  </property>
  <property fmtid="{D5CDD505-2E9C-101B-9397-08002B2CF9AE}" pid="6" name="MSIP_Label_ca0af989-4ec3-4f27-abd2-8184de99bef0_Method">
    <vt:lpwstr>Privileged</vt:lpwstr>
  </property>
  <property fmtid="{D5CDD505-2E9C-101B-9397-08002B2CF9AE}" pid="7" name="MSIP_Label_ca0af989-4ec3-4f27-abd2-8184de99bef0_Name">
    <vt:lpwstr>Public</vt:lpwstr>
  </property>
  <property fmtid="{D5CDD505-2E9C-101B-9397-08002B2CF9AE}" pid="8" name="MSIP_Label_ca0af989-4ec3-4f27-abd2-8184de99bef0_SiteId">
    <vt:lpwstr>c8823c91-be81-4f89-b024-6c3dd789c106</vt:lpwstr>
  </property>
  <property fmtid="{D5CDD505-2E9C-101B-9397-08002B2CF9AE}" pid="9" name="MSIP_Label_ca0af989-4ec3-4f27-abd2-8184de99bef0_ActionId">
    <vt:lpwstr>483fb88e-967b-4969-8630-25da9481c509</vt:lpwstr>
  </property>
  <property fmtid="{D5CDD505-2E9C-101B-9397-08002B2CF9AE}" pid="10" name="MSIP_Label_ca0af989-4ec3-4f27-abd2-8184de99bef0_ContentBits">
    <vt:lpwstr>0</vt:lpwstr>
  </property>
</Properties>
</file>